
<file path=[Content_Types].xml><?xml version="1.0" encoding="utf-8"?>
<Types xmlns="http://schemas.openxmlformats.org/package/2006/content-types">
  <Override PartName="/xl/charts/chart2.xml" ContentType="application/vnd.openxmlformats-officedocument.drawingml.chart+xml"/>
  <Override PartName="/xl/worksheets/sheet3.xml" ContentType="application/vnd.openxmlformats-officedocument.spreadsheetml.worksheet+xml"/>
  <Override PartName="/xl/charts/chart9.xml" ContentType="application/vnd.openxmlformats-officedocument.drawingml.chart+xml"/>
  <Default Extension="rels" ContentType="application/vnd.openxmlformats-package.relationships+xml"/>
  <Default Extension="xml" ContentType="application/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xl/worksheets/sheet1.xml" ContentType="application/vnd.openxmlformats-officedocument.spreadsheetml.workshee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docProps/core.xml" ContentType="application/vnd.openxmlformats-package.core-properties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8.xml" ContentType="application/vnd.openxmlformats-officedocument.drawingml.chart+xml"/>
  <Override PartName="/xl/worksheets/sheet2.xml" ContentType="application/vnd.openxmlformats-officedocument.spreadsheetml.worksheet+xml"/>
  <Override PartName="/xl/charts/chart6.xml" ContentType="application/vnd.openxmlformats-officedocument.drawingml.char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11.xml" ContentType="application/vnd.openxmlformats-officedocument.drawingml.chart+xml"/>
  <Override PartName="/xl/workbook.xml" ContentType="application/vnd.openxmlformats-officedocument.spreadsheetml.sheet.main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2340" yWindow="-80" windowWidth="32720" windowHeight="17440" tabRatio="500"/>
  </bookViews>
  <sheets>
    <sheet name="Q1" sheetId="1" r:id="rId1"/>
    <sheet name="Q2" sheetId="2" r:id="rId2"/>
    <sheet name="Q3" sheetId="3" r:id="rId3"/>
    <sheet name="Q4" sheetId="4" r:id="rId4"/>
    <sheet name="Q5" sheetId="5" r:id="rId5"/>
    <sheet name="Q6" sheetId="6" r:id="rId6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8" i="2"/>
  <c r="J7"/>
  <c r="F7"/>
  <c r="J6"/>
  <c r="F6"/>
  <c r="J5"/>
  <c r="F5"/>
  <c r="J4"/>
  <c r="F4"/>
  <c r="J3"/>
  <c r="F3"/>
  <c r="F2"/>
  <c r="B18" i="3"/>
  <c r="A18"/>
  <c r="F44" i="4"/>
  <c r="F43"/>
  <c r="F42"/>
  <c r="F41"/>
  <c r="F40"/>
  <c r="F39"/>
  <c r="F38"/>
  <c r="F34"/>
  <c r="F33"/>
  <c r="F32"/>
  <c r="F31"/>
  <c r="F30"/>
  <c r="F29"/>
  <c r="F28"/>
  <c r="F8"/>
  <c r="F7"/>
  <c r="F6"/>
  <c r="F5"/>
  <c r="F4"/>
  <c r="F3"/>
  <c r="F2"/>
  <c r="HQ36" i="5"/>
  <c r="E98"/>
  <c r="G98"/>
  <c r="HN36"/>
  <c r="E97"/>
  <c r="G97"/>
  <c r="HJ36"/>
  <c r="E96"/>
  <c r="G96"/>
  <c r="HF36"/>
  <c r="E95"/>
  <c r="G95"/>
  <c r="HB36"/>
  <c r="E94"/>
  <c r="G94"/>
  <c r="GX36"/>
  <c r="E93"/>
  <c r="G93"/>
  <c r="GT36"/>
  <c r="E92"/>
  <c r="G92"/>
  <c r="GP36"/>
  <c r="E91"/>
  <c r="G91"/>
  <c r="GL36"/>
  <c r="E90"/>
  <c r="G90"/>
  <c r="GH36"/>
  <c r="E89"/>
  <c r="G89"/>
  <c r="GD36"/>
  <c r="E88"/>
  <c r="G88"/>
  <c r="FZ36"/>
  <c r="E87"/>
  <c r="G87"/>
  <c r="FV36"/>
  <c r="E86"/>
  <c r="G86"/>
  <c r="FR36"/>
  <c r="E85"/>
  <c r="G85"/>
  <c r="FN36"/>
  <c r="E84"/>
  <c r="G84"/>
  <c r="FJ36"/>
  <c r="E83"/>
  <c r="G83"/>
  <c r="FF36"/>
  <c r="E82"/>
  <c r="G82"/>
  <c r="FB36"/>
  <c r="E81"/>
  <c r="G81"/>
  <c r="EX36"/>
  <c r="E80"/>
  <c r="G80"/>
  <c r="ET36"/>
  <c r="E79"/>
  <c r="G79"/>
  <c r="EP36"/>
  <c r="E78"/>
  <c r="G78"/>
  <c r="EL36"/>
  <c r="E77"/>
  <c r="G77"/>
  <c r="EH36"/>
  <c r="E76"/>
  <c r="G76"/>
  <c r="ED36"/>
  <c r="E75"/>
  <c r="G75"/>
  <c r="DZ36"/>
  <c r="E74"/>
  <c r="G74"/>
  <c r="DV36"/>
  <c r="E73"/>
  <c r="G73"/>
  <c r="DR36"/>
  <c r="E72"/>
  <c r="G72"/>
  <c r="DN36"/>
  <c r="E71"/>
  <c r="G71"/>
  <c r="DJ36"/>
  <c r="E70"/>
  <c r="G70"/>
  <c r="DF36"/>
  <c r="E69"/>
  <c r="G69"/>
  <c r="DB36"/>
  <c r="E68"/>
  <c r="G68"/>
  <c r="CX36"/>
  <c r="E67"/>
  <c r="G67"/>
  <c r="CT36"/>
  <c r="E66"/>
  <c r="G66"/>
  <c r="CP36"/>
  <c r="E65"/>
  <c r="G65"/>
  <c r="CL36"/>
  <c r="E64"/>
  <c r="G64"/>
  <c r="CH36"/>
  <c r="E63"/>
  <c r="G63"/>
  <c r="CD36"/>
  <c r="E62"/>
  <c r="G62"/>
  <c r="BZ36"/>
  <c r="E61"/>
  <c r="G61"/>
  <c r="BV36"/>
  <c r="E60"/>
  <c r="G60"/>
  <c r="BR36"/>
  <c r="E59"/>
  <c r="G59"/>
  <c r="BN36"/>
  <c r="E58"/>
  <c r="G58"/>
  <c r="BJ36"/>
  <c r="E57"/>
  <c r="G57"/>
  <c r="BF36"/>
  <c r="E56"/>
  <c r="G56"/>
  <c r="BB36"/>
  <c r="E55"/>
  <c r="G55"/>
  <c r="AX36"/>
  <c r="E54"/>
  <c r="G54"/>
  <c r="AT36"/>
  <c r="E53"/>
  <c r="G53"/>
  <c r="AP36"/>
  <c r="E52"/>
  <c r="G52"/>
  <c r="AL36"/>
  <c r="E51"/>
  <c r="G51"/>
  <c r="AH36"/>
  <c r="E50"/>
  <c r="G50"/>
  <c r="AD36"/>
  <c r="E49"/>
  <c r="G49"/>
  <c r="Z36"/>
  <c r="E48"/>
  <c r="G48"/>
  <c r="V36"/>
  <c r="E47"/>
  <c r="G47"/>
  <c r="R36"/>
  <c r="E46"/>
  <c r="G46"/>
  <c r="N36"/>
  <c r="E45"/>
  <c r="G45"/>
  <c r="J36"/>
  <c r="E44"/>
  <c r="G44"/>
  <c r="F36"/>
  <c r="E43"/>
  <c r="G43"/>
  <c r="HQ35"/>
  <c r="HN35"/>
  <c r="HJ35"/>
  <c r="HF35"/>
  <c r="HB35"/>
  <c r="GX35"/>
  <c r="GT35"/>
  <c r="GP35"/>
  <c r="GL35"/>
  <c r="GH35"/>
  <c r="GD35"/>
  <c r="FZ35"/>
  <c r="FV35"/>
  <c r="FR35"/>
  <c r="FN35"/>
  <c r="FJ35"/>
  <c r="FF35"/>
  <c r="FB35"/>
  <c r="EX35"/>
  <c r="ET35"/>
  <c r="EP35"/>
  <c r="EL35"/>
  <c r="EH35"/>
  <c r="ED35"/>
  <c r="DZ35"/>
  <c r="DV35"/>
  <c r="DR35"/>
  <c r="DN35"/>
  <c r="DJ35"/>
  <c r="DF35"/>
  <c r="DB35"/>
  <c r="CX35"/>
  <c r="CT35"/>
  <c r="CP35"/>
  <c r="CL35"/>
  <c r="CH35"/>
  <c r="CD35"/>
  <c r="BZ35"/>
  <c r="BV35"/>
  <c r="BR35"/>
  <c r="BN35"/>
  <c r="BJ35"/>
  <c r="BF35"/>
  <c r="BB35"/>
  <c r="AX35"/>
  <c r="AT35"/>
  <c r="AP35"/>
  <c r="AL35"/>
  <c r="AH35"/>
  <c r="AD35"/>
  <c r="Z35"/>
  <c r="V35"/>
  <c r="R35"/>
  <c r="N35"/>
  <c r="J35"/>
  <c r="F35"/>
  <c r="N2" i="6"/>
  <c r="N3"/>
  <c r="N4"/>
  <c r="N5"/>
  <c r="N6"/>
  <c r="N7"/>
  <c r="N8"/>
  <c r="N9"/>
  <c r="N10"/>
  <c r="N11"/>
  <c r="N12"/>
  <c r="N13"/>
  <c r="N14"/>
  <c r="O14"/>
  <c r="O13"/>
  <c r="O12"/>
  <c r="O11"/>
  <c r="O10"/>
  <c r="O9"/>
  <c r="O8"/>
  <c r="O7"/>
  <c r="O6"/>
  <c r="O5"/>
  <c r="O4"/>
  <c r="O3"/>
  <c r="O2"/>
</calcChain>
</file>

<file path=xl/sharedStrings.xml><?xml version="1.0" encoding="utf-8"?>
<sst xmlns="http://schemas.openxmlformats.org/spreadsheetml/2006/main" count="860" uniqueCount="182">
  <si>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</si>
  <si>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</si>
  <si>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</si>
  <si>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</si>
  <si>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</si>
  <si>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</si>
  <si>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</si>
  <si>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</si>
  <si>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</si>
  <si>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</si>
  <si>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</si>
  <si>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</si>
  <si>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</si>
  <si>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</si>
  <si>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</si>
  <si>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</si>
  <si>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</si>
  <si>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</si>
  <si>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</si>
  <si>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</si>
  <si>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</si>
  <si>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</si>
  <si>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</si>
  <si>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</si>
  <si>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</si>
  <si>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</si>
  <si>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</si>
  <si>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</si>
  <si>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</si>
  <si>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I</t>
  </si>
  <si>
    <t>II</t>
  </si>
  <si>
    <t>III</t>
  </si>
  <si>
    <t>IV</t>
  </si>
  <si>
    <t>1</t>
  </si>
  <si>
    <t>Gross domestic product</t>
  </si>
  <si>
    <t>2</t>
  </si>
  <si>
    <t>Personal consumption expenditures</t>
  </si>
  <si>
    <t>3</t>
  </si>
  <si>
    <t>Goods</t>
  </si>
  <si>
    <t>4</t>
  </si>
  <si>
    <t>Durable goods</t>
  </si>
  <si>
    <t>5</t>
  </si>
  <si>
    <t>Nondurable goods</t>
  </si>
  <si>
    <t>6</t>
  </si>
  <si>
    <t>Services</t>
  </si>
  <si>
    <t>7</t>
  </si>
  <si>
    <t>Gross private domestic investment</t>
  </si>
  <si>
    <t>8</t>
  </si>
  <si>
    <t>Fixed investment</t>
  </si>
  <si>
    <t>9</t>
  </si>
  <si>
    <t>Nonresidential</t>
  </si>
  <si>
    <t>10</t>
  </si>
  <si>
    <t>Structures</t>
  </si>
  <si>
    <t>11</t>
  </si>
  <si>
    <t>Equipment</t>
  </si>
  <si>
    <t>12</t>
  </si>
  <si>
    <t>Intellectual property products</t>
  </si>
  <si>
    <t>13</t>
  </si>
  <si>
    <t>Residential</t>
  </si>
  <si>
    <t>14</t>
  </si>
  <si>
    <t>Change in private inventories</t>
  </si>
  <si>
    <t>15</t>
  </si>
  <si>
    <t>Net exports of goods and services</t>
  </si>
  <si>
    <t>16</t>
  </si>
  <si>
    <t>Exports</t>
  </si>
  <si>
    <t>17</t>
  </si>
  <si>
    <t>Goods</t>
  </si>
  <si>
    <t>18</t>
  </si>
  <si>
    <t>Services</t>
  </si>
  <si>
    <t>19</t>
  </si>
  <si>
    <t>Imports</t>
  </si>
  <si>
    <t>20</t>
  </si>
  <si>
    <t>21</t>
  </si>
  <si>
    <t>22</t>
  </si>
  <si>
    <t>Government consumption expenditures and gross investment</t>
  </si>
  <si>
    <t>23</t>
  </si>
  <si>
    <t>Federal</t>
  </si>
  <si>
    <t>24</t>
  </si>
  <si>
    <t>National defense</t>
  </si>
  <si>
    <t>25</t>
  </si>
  <si>
    <t>Nondefense</t>
  </si>
  <si>
    <t>26</t>
  </si>
  <si>
    <t>State and local</t>
  </si>
  <si>
    <t>GDP</t>
  </si>
  <si>
    <t>Expenditures</t>
  </si>
  <si>
    <t>Share</t>
  </si>
  <si>
    <t>'Expenditures' have gone up as a 'Share' of 'GDP'</t>
  </si>
  <si>
    <t>Number</t>
  </si>
  <si>
    <t>Status</t>
  </si>
  <si>
    <t>Age</t>
  </si>
  <si>
    <t>Major</t>
  </si>
  <si>
    <t>GPA</t>
  </si>
  <si>
    <t>Parking</t>
  </si>
  <si>
    <t>Grad School</t>
  </si>
  <si>
    <t>Housing</t>
  </si>
  <si>
    <t>Dining</t>
  </si>
  <si>
    <t>Frequency</t>
  </si>
  <si>
    <t>Cumulative</t>
  </si>
  <si>
    <t>Interntional</t>
  </si>
  <si>
    <t>FIN</t>
  </si>
  <si>
    <t>Senior</t>
  </si>
  <si>
    <t>M</t>
  </si>
  <si>
    <t>MGT</t>
  </si>
  <si>
    <t>Junior</t>
  </si>
  <si>
    <t>UD</t>
  </si>
  <si>
    <t>Sophomore</t>
  </si>
  <si>
    <t>MKT</t>
  </si>
  <si>
    <t>First Year</t>
  </si>
  <si>
    <t>American</t>
  </si>
  <si>
    <t>ATG</t>
  </si>
  <si>
    <t>The claim does not appear to be true.</t>
  </si>
  <si>
    <t>International</t>
  </si>
  <si>
    <t>Fin</t>
  </si>
  <si>
    <t>F</t>
  </si>
  <si>
    <t>A</t>
  </si>
  <si>
    <t>B</t>
  </si>
  <si>
    <t>C</t>
  </si>
  <si>
    <t>D</t>
  </si>
  <si>
    <t>E</t>
  </si>
  <si>
    <t>Price</t>
  </si>
  <si>
    <t>Quantity</t>
  </si>
  <si>
    <t>Relative Frequency</t>
  </si>
  <si>
    <t>Cumulative Frequency</t>
  </si>
  <si>
    <t>0-225</t>
  </si>
  <si>
    <t>225-300</t>
  </si>
  <si>
    <t>300-375</t>
  </si>
  <si>
    <t>375-450</t>
  </si>
  <si>
    <t>450-525</t>
  </si>
  <si>
    <t>Answer: Yes, the scatter plot does appear to have the expected relationship with a few outliers.</t>
  </si>
  <si>
    <t>Education</t>
  </si>
  <si>
    <t>Family Income</t>
  </si>
  <si>
    <t>Median:</t>
  </si>
  <si>
    <t>Year</t>
  </si>
  <si>
    <t>Gender</t>
  </si>
  <si>
    <t>Time</t>
  </si>
  <si>
    <t>Overall</t>
  </si>
  <si>
    <t>f</t>
  </si>
  <si>
    <t>2.0-2.2</t>
  </si>
  <si>
    <t>2.2-2.4</t>
  </si>
  <si>
    <t>2.4-2.6</t>
  </si>
  <si>
    <t>2.6-2.8</t>
  </si>
  <si>
    <t>2.8-3.0</t>
  </si>
  <si>
    <t>3.0-3.2</t>
  </si>
  <si>
    <t>b. Left skewed with two peaks.</t>
  </si>
  <si>
    <t>c. Male and female times.</t>
  </si>
  <si>
    <t>Male</t>
  </si>
  <si>
    <t>m</t>
  </si>
  <si>
    <t>Female</t>
  </si>
  <si>
    <t>g. The time plot enables us to see the difference in the times between men and women.</t>
  </si>
  <si>
    <t>Table 1.1.5. Gross Domestic Product</t>
  </si>
  <si>
    <t>[Billions of dollars] Seasonally adjusted at annual rates</t>
  </si>
  <si>
    <t>Bureau of Economic Analysis</t>
  </si>
  <si>
    <t>Last Revised on: December 22, 2015 - Next Release Date January 29, 2016</t>
  </si>
  <si>
    <t>Line</t>
  </si>
  <si>
    <t> 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</si>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</sst>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0"/>
      <name val="Arial"/>
      <family val="2"/>
    </font>
    <font>
      <sz val="13"/>
      <name val="Arial"/>
      <family val="2"/>
    </font>
    <font>
      <b/>
      <sz val="10"/>
      <name val="MS Sans Serif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2"/>
      <name val="Verdana"/>
      <family val="1"/>
      <charset val="1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rgb="FF003366"/>
        <bgColor rgb="FF004586"/>
      </patternFill>
    </fill>
    <fill>
      <patternFill patternType="solid">
        <fgColor indexed="56"/>
        <bgColor indexed="56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ont="1"/>
    <xf numFmtId="0" fontId="4" fillId="2" borderId="1" xfId="0" applyFont="1" applyFill="1" applyBorder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3366"/>
      <rgbColor rgb="FF579D1C"/>
      <rgbColor rgb="FF003300"/>
      <rgbColor rgb="FF333300"/>
      <rgbColor rgb="FF993300"/>
      <rgbColor rgb="FF993366"/>
      <rgbColor rgb="FF00458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/>
            </a:pPr>
            <a:r>
              <a:rPr lang="en-US" sz="1300">
                <a:latin typeface="Arial"/>
              </a:rPr>
              <a:t>Preferred Brand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cat>
            <c:strRef>
              <c:f>'Q1'!$A$1:$A$5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'Q1'!$B$1:$B$5</c:f>
              <c:numCache>
                <c:formatCode>General</c:formatCode>
                <c:ptCount val="5"/>
                <c:pt idx="0">
                  <c:v>30.0</c:v>
                </c:pt>
                <c:pt idx="1">
                  <c:v>50.0</c:v>
                </c:pt>
                <c:pt idx="2">
                  <c:v>46.0</c:v>
                </c:pt>
                <c:pt idx="3">
                  <c:v>100.0</c:v>
                </c:pt>
                <c:pt idx="4">
                  <c:v>14.0</c:v>
                </c:pt>
              </c:numCache>
            </c:numRef>
          </c:val>
        </c:ser>
        <c:gapWidth val="100"/>
        <c:axId val="400992184"/>
        <c:axId val="401036856"/>
      </c:barChart>
      <c:catAx>
        <c:axId val="4009921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>
                    <a:latin typeface="Arial"/>
                  </a:rPr>
                  <a:t>Brand</a:t>
                </a:r>
              </a:p>
            </c:rich>
          </c:tx>
          <c:layout/>
        </c:title>
        <c:tickLblPos val="nextTo"/>
        <c:spPr>
          <a:ln>
            <a:solidFill>
              <a:srgbClr val="B3B3B3"/>
            </a:solidFill>
          </a:ln>
        </c:spPr>
        <c:crossAx val="401036856"/>
        <c:crosses val="autoZero"/>
        <c:auto val="1"/>
        <c:lblAlgn val="ctr"/>
        <c:lblOffset val="100"/>
      </c:catAx>
      <c:valAx>
        <c:axId val="401036856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900">
                    <a:latin typeface="Arial"/>
                  </a:rPr>
                  <a:t>Count</a:t>
                </a:r>
              </a:p>
            </c:rich>
          </c:tx>
          <c:layout/>
        </c:title>
        <c:numFmt formatCode="General" sourceLinked="0"/>
        <c:tickLblPos val="nextTo"/>
        <c:spPr>
          <a:ln>
            <a:solidFill>
              <a:srgbClr val="B3B3B3"/>
            </a:solidFill>
          </a:ln>
        </c:spPr>
        <c:crossAx val="400992184"/>
        <c:crosses val="autoZero"/>
        <c:crossBetween val="between"/>
      </c:valAx>
      <c:spPr>
        <a:noFill/>
        <a:ln>
          <a:solidFill>
            <a:srgbClr val="B3B3B3"/>
          </a:solidFill>
        </a:ln>
      </c:spPr>
    </c:plotArea>
    <c:legend>
      <c:legendPos val="r"/>
      <c:layout/>
      <c:spPr>
        <a:noFill/>
        <a:ln>
          <a:noFill/>
        </a:ln>
      </c:spPr>
    </c:legend>
    <c:plotVisOnly val="1"/>
  </c:chart>
  <c:spPr>
    <a:solidFill>
      <a:srgbClr val="FFFFFF"/>
    </a:solidFill>
    <a:ln>
      <a:noFill/>
    </a:ln>
  </c:spPr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plotArea>
      <c:layout/>
      <c:scatterChart>
        <c:scatterStyle val="lineMarker"/>
        <c:ser>
          <c:idx val="0"/>
          <c:order val="0"/>
          <c:tx>
            <c:strRef>
              <c:f>'Q5'!$D$42</c:f>
              <c:strCache>
                <c:ptCount val="1"/>
                <c:pt idx="0">
                  <c:v>GDP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EE4000"/>
              </a:solidFill>
            </c:spPr>
          </c:marker>
          <c:xVal>
            <c:numRef>
              <c:f>'Q5'!$C$43:$C$98</c:f>
              <c:numCache>
                <c:formatCode>General</c:formatCode>
                <c:ptCount val="56"/>
                <c:pt idx="0">
                  <c:v>1960.0</c:v>
                </c:pt>
                <c:pt idx="1">
                  <c:v>1961.0</c:v>
                </c:pt>
                <c:pt idx="2">
                  <c:v>1962.0</c:v>
                </c:pt>
                <c:pt idx="3">
                  <c:v>1963.0</c:v>
                </c:pt>
                <c:pt idx="4">
                  <c:v>1964.0</c:v>
                </c:pt>
                <c:pt idx="5">
                  <c:v>1965.0</c:v>
                </c:pt>
                <c:pt idx="6">
                  <c:v>1966.0</c:v>
                </c:pt>
                <c:pt idx="7">
                  <c:v>1967.0</c:v>
                </c:pt>
                <c:pt idx="8">
                  <c:v>1968.0</c:v>
                </c:pt>
                <c:pt idx="9">
                  <c:v>1969.0</c:v>
                </c:pt>
                <c:pt idx="10">
                  <c:v>1970.0</c:v>
                </c:pt>
                <c:pt idx="11">
                  <c:v>1971.0</c:v>
                </c:pt>
                <c:pt idx="12">
                  <c:v>1972.0</c:v>
                </c:pt>
                <c:pt idx="13">
                  <c:v>1973.0</c:v>
                </c:pt>
                <c:pt idx="14">
                  <c:v>1974.0</c:v>
                </c:pt>
                <c:pt idx="15">
                  <c:v>1975.0</c:v>
                </c:pt>
                <c:pt idx="16">
                  <c:v>1976.0</c:v>
                </c:pt>
                <c:pt idx="17">
                  <c:v>1977.0</c:v>
                </c:pt>
                <c:pt idx="18">
                  <c:v>1978.0</c:v>
                </c:pt>
                <c:pt idx="19">
                  <c:v>1979.0</c:v>
                </c:pt>
                <c:pt idx="20">
                  <c:v>1980.0</c:v>
                </c:pt>
                <c:pt idx="21">
                  <c:v>1981.0</c:v>
                </c:pt>
                <c:pt idx="22">
                  <c:v>1982.0</c:v>
                </c:pt>
                <c:pt idx="23">
                  <c:v>1983.0</c:v>
                </c:pt>
                <c:pt idx="24">
                  <c:v>1984.0</c:v>
                </c:pt>
                <c:pt idx="25">
                  <c:v>1985.0</c:v>
                </c:pt>
                <c:pt idx="26">
                  <c:v>1986.0</c:v>
                </c:pt>
                <c:pt idx="27">
                  <c:v>1987.0</c:v>
                </c:pt>
                <c:pt idx="28">
                  <c:v>1988.0</c:v>
                </c:pt>
                <c:pt idx="29">
                  <c:v>1989.0</c:v>
                </c:pt>
                <c:pt idx="30">
                  <c:v>1990.0</c:v>
                </c:pt>
                <c:pt idx="31">
                  <c:v>1991.0</c:v>
                </c:pt>
                <c:pt idx="32">
                  <c:v>1992.0</c:v>
                </c:pt>
                <c:pt idx="33">
                  <c:v>1993.0</c:v>
                </c:pt>
                <c:pt idx="34">
                  <c:v>1994.0</c:v>
                </c:pt>
                <c:pt idx="35">
                  <c:v>1995.0</c:v>
                </c:pt>
                <c:pt idx="36">
                  <c:v>1996.0</c:v>
                </c:pt>
                <c:pt idx="37">
                  <c:v>1997.0</c:v>
                </c:pt>
                <c:pt idx="38">
                  <c:v>1998.0</c:v>
                </c:pt>
                <c:pt idx="39">
                  <c:v>1999.0</c:v>
                </c:pt>
                <c:pt idx="40">
                  <c:v>2000.0</c:v>
                </c:pt>
                <c:pt idx="41">
                  <c:v>2001.0</c:v>
                </c:pt>
                <c:pt idx="42">
                  <c:v>2002.0</c:v>
                </c:pt>
                <c:pt idx="43">
                  <c:v>2003.0</c:v>
                </c:pt>
                <c:pt idx="44">
                  <c:v>2004.0</c:v>
                </c:pt>
                <c:pt idx="45">
                  <c:v>2005.0</c:v>
                </c:pt>
                <c:pt idx="46">
                  <c:v>2006.0</c:v>
                </c:pt>
                <c:pt idx="47">
                  <c:v>2007.0</c:v>
                </c:pt>
                <c:pt idx="48">
                  <c:v>2008.0</c:v>
                </c:pt>
                <c:pt idx="49">
                  <c:v>2009.0</c:v>
                </c:pt>
                <c:pt idx="50">
                  <c:v>2010.0</c:v>
                </c:pt>
                <c:pt idx="51">
                  <c:v>2011.0</c:v>
                </c:pt>
                <c:pt idx="52">
                  <c:v>2012.0</c:v>
                </c:pt>
                <c:pt idx="53">
                  <c:v>2013.0</c:v>
                </c:pt>
                <c:pt idx="54">
                  <c:v>2014.0</c:v>
                </c:pt>
                <c:pt idx="55">
                  <c:v>2015.0</c:v>
                </c:pt>
              </c:numCache>
            </c:numRef>
          </c:xVal>
          <c:yVal>
            <c:numRef>
              <c:f>'Q5'!$D$43:$D$98</c:f>
              <c:numCache>
                <c:formatCode>General</c:formatCode>
                <c:ptCount val="56"/>
                <c:pt idx="0">
                  <c:v>2173.1</c:v>
                </c:pt>
                <c:pt idx="1">
                  <c:v>2253.1</c:v>
                </c:pt>
                <c:pt idx="2">
                  <c:v>2420.5</c:v>
                </c:pt>
                <c:pt idx="3">
                  <c:v>2554.3</c:v>
                </c:pt>
                <c:pt idx="4">
                  <c:v>2743.1</c:v>
                </c:pt>
                <c:pt idx="5">
                  <c:v>2974.9</c:v>
                </c:pt>
                <c:pt idx="6">
                  <c:v>3260.2</c:v>
                </c:pt>
                <c:pt idx="7">
                  <c:v>3446.9</c:v>
                </c:pt>
                <c:pt idx="8">
                  <c:v>3769.8</c:v>
                </c:pt>
                <c:pt idx="9">
                  <c:v>4079.5</c:v>
                </c:pt>
                <c:pt idx="10">
                  <c:v>4303.6</c:v>
                </c:pt>
                <c:pt idx="11">
                  <c:v>4671.1</c:v>
                </c:pt>
                <c:pt idx="12">
                  <c:v>5129.7</c:v>
                </c:pt>
                <c:pt idx="13">
                  <c:v>5714.2</c:v>
                </c:pt>
                <c:pt idx="14">
                  <c:v>6195.3</c:v>
                </c:pt>
                <c:pt idx="15">
                  <c:v>6755.7</c:v>
                </c:pt>
                <c:pt idx="16">
                  <c:v>7510.3</c:v>
                </c:pt>
                <c:pt idx="17">
                  <c:v>8343.799999999999</c:v>
                </c:pt>
                <c:pt idx="18">
                  <c:v>9426.4</c:v>
                </c:pt>
                <c:pt idx="19">
                  <c:v>10528.6</c:v>
                </c:pt>
                <c:pt idx="20">
                  <c:v>11449.9</c:v>
                </c:pt>
                <c:pt idx="21">
                  <c:v>12843.8</c:v>
                </c:pt>
                <c:pt idx="22">
                  <c:v>13380.0</c:v>
                </c:pt>
                <c:pt idx="23">
                  <c:v>14552.5</c:v>
                </c:pt>
                <c:pt idx="24">
                  <c:v>16162.8</c:v>
                </c:pt>
                <c:pt idx="25">
                  <c:v>17387.0</c:v>
                </c:pt>
                <c:pt idx="26">
                  <c:v>18360.5</c:v>
                </c:pt>
                <c:pt idx="27">
                  <c:v>19480.9</c:v>
                </c:pt>
                <c:pt idx="28">
                  <c:v>21010.5</c:v>
                </c:pt>
                <c:pt idx="29">
                  <c:v>22630.8</c:v>
                </c:pt>
                <c:pt idx="30">
                  <c:v>23918.3</c:v>
                </c:pt>
                <c:pt idx="31">
                  <c:v>24696.2</c:v>
                </c:pt>
                <c:pt idx="32">
                  <c:v>26157.2</c:v>
                </c:pt>
                <c:pt idx="33">
                  <c:v>27514.8</c:v>
                </c:pt>
                <c:pt idx="34">
                  <c:v>29235.1</c:v>
                </c:pt>
                <c:pt idx="35">
                  <c:v>30656.2</c:v>
                </c:pt>
                <c:pt idx="36">
                  <c:v>32400.7</c:v>
                </c:pt>
                <c:pt idx="37">
                  <c:v>34434.1</c:v>
                </c:pt>
                <c:pt idx="38">
                  <c:v>36356.6</c:v>
                </c:pt>
                <c:pt idx="39">
                  <c:v>38642.5</c:v>
                </c:pt>
                <c:pt idx="40">
                  <c:v>41139.0</c:v>
                </c:pt>
                <c:pt idx="41">
                  <c:v>42487.3</c:v>
                </c:pt>
                <c:pt idx="42">
                  <c:v>43910.1</c:v>
                </c:pt>
                <c:pt idx="43">
                  <c:v>46042.7</c:v>
                </c:pt>
                <c:pt idx="44">
                  <c:v>49099.7</c:v>
                </c:pt>
                <c:pt idx="45">
                  <c:v>52374.8</c:v>
                </c:pt>
                <c:pt idx="46">
                  <c:v>55423.6</c:v>
                </c:pt>
                <c:pt idx="47">
                  <c:v>57910.5</c:v>
                </c:pt>
                <c:pt idx="48">
                  <c:v>58874.3</c:v>
                </c:pt>
                <c:pt idx="49">
                  <c:v>57674.9</c:v>
                </c:pt>
                <c:pt idx="50">
                  <c:v>59857.6</c:v>
                </c:pt>
                <c:pt idx="51">
                  <c:v>62071.7</c:v>
                </c:pt>
                <c:pt idx="52">
                  <c:v>64621.0</c:v>
                </c:pt>
                <c:pt idx="53">
                  <c:v>66652.6</c:v>
                </c:pt>
                <c:pt idx="54">
                  <c:v>69392.3</c:v>
                </c:pt>
                <c:pt idx="55">
                  <c:v>71239.1</c:v>
                </c:pt>
              </c:numCache>
            </c:numRef>
          </c:yVal>
        </c:ser>
        <c:ser>
          <c:idx val="1"/>
          <c:order val="1"/>
          <c:tx>
            <c:strRef>
              <c:f>'Q5'!$E$42</c:f>
              <c:strCache>
                <c:ptCount val="1"/>
                <c:pt idx="0">
                  <c:v>Expenditures</c:v>
                </c:pt>
              </c:strCache>
            </c:strRef>
          </c:tx>
          <c:spPr>
            <a:ln w="28800">
              <a:noFill/>
            </a:ln>
          </c:spPr>
          <c:marker>
            <c:symbol val="diamond"/>
            <c:size val="8"/>
            <c:spPr>
              <a:solidFill>
                <a:srgbClr val="EE4000"/>
              </a:solidFill>
            </c:spPr>
          </c:marker>
          <c:xVal>
            <c:numRef>
              <c:f>'Q5'!$C$43:$C$98</c:f>
              <c:numCache>
                <c:formatCode>General</c:formatCode>
                <c:ptCount val="56"/>
                <c:pt idx="0">
                  <c:v>1960.0</c:v>
                </c:pt>
                <c:pt idx="1">
                  <c:v>1961.0</c:v>
                </c:pt>
                <c:pt idx="2">
                  <c:v>1962.0</c:v>
                </c:pt>
                <c:pt idx="3">
                  <c:v>1963.0</c:v>
                </c:pt>
                <c:pt idx="4">
                  <c:v>1964.0</c:v>
                </c:pt>
                <c:pt idx="5">
                  <c:v>1965.0</c:v>
                </c:pt>
                <c:pt idx="6">
                  <c:v>1966.0</c:v>
                </c:pt>
                <c:pt idx="7">
                  <c:v>1967.0</c:v>
                </c:pt>
                <c:pt idx="8">
                  <c:v>1968.0</c:v>
                </c:pt>
                <c:pt idx="9">
                  <c:v>1969.0</c:v>
                </c:pt>
                <c:pt idx="10">
                  <c:v>1970.0</c:v>
                </c:pt>
                <c:pt idx="11">
                  <c:v>1971.0</c:v>
                </c:pt>
                <c:pt idx="12">
                  <c:v>1972.0</c:v>
                </c:pt>
                <c:pt idx="13">
                  <c:v>1973.0</c:v>
                </c:pt>
                <c:pt idx="14">
                  <c:v>1974.0</c:v>
                </c:pt>
                <c:pt idx="15">
                  <c:v>1975.0</c:v>
                </c:pt>
                <c:pt idx="16">
                  <c:v>1976.0</c:v>
                </c:pt>
                <c:pt idx="17">
                  <c:v>1977.0</c:v>
                </c:pt>
                <c:pt idx="18">
                  <c:v>1978.0</c:v>
                </c:pt>
                <c:pt idx="19">
                  <c:v>1979.0</c:v>
                </c:pt>
                <c:pt idx="20">
                  <c:v>1980.0</c:v>
                </c:pt>
                <c:pt idx="21">
                  <c:v>1981.0</c:v>
                </c:pt>
                <c:pt idx="22">
                  <c:v>1982.0</c:v>
                </c:pt>
                <c:pt idx="23">
                  <c:v>1983.0</c:v>
                </c:pt>
                <c:pt idx="24">
                  <c:v>1984.0</c:v>
                </c:pt>
                <c:pt idx="25">
                  <c:v>1985.0</c:v>
                </c:pt>
                <c:pt idx="26">
                  <c:v>1986.0</c:v>
                </c:pt>
                <c:pt idx="27">
                  <c:v>1987.0</c:v>
                </c:pt>
                <c:pt idx="28">
                  <c:v>1988.0</c:v>
                </c:pt>
                <c:pt idx="29">
                  <c:v>1989.0</c:v>
                </c:pt>
                <c:pt idx="30">
                  <c:v>1990.0</c:v>
                </c:pt>
                <c:pt idx="31">
                  <c:v>1991.0</c:v>
                </c:pt>
                <c:pt idx="32">
                  <c:v>1992.0</c:v>
                </c:pt>
                <c:pt idx="33">
                  <c:v>1993.0</c:v>
                </c:pt>
                <c:pt idx="34">
                  <c:v>1994.0</c:v>
                </c:pt>
                <c:pt idx="35">
                  <c:v>1995.0</c:v>
                </c:pt>
                <c:pt idx="36">
                  <c:v>1996.0</c:v>
                </c:pt>
                <c:pt idx="37">
                  <c:v>1997.0</c:v>
                </c:pt>
                <c:pt idx="38">
                  <c:v>1998.0</c:v>
                </c:pt>
                <c:pt idx="39">
                  <c:v>1999.0</c:v>
                </c:pt>
                <c:pt idx="40">
                  <c:v>2000.0</c:v>
                </c:pt>
                <c:pt idx="41">
                  <c:v>2001.0</c:v>
                </c:pt>
                <c:pt idx="42">
                  <c:v>2002.0</c:v>
                </c:pt>
                <c:pt idx="43">
                  <c:v>2003.0</c:v>
                </c:pt>
                <c:pt idx="44">
                  <c:v>2004.0</c:v>
                </c:pt>
                <c:pt idx="45">
                  <c:v>2005.0</c:v>
                </c:pt>
                <c:pt idx="46">
                  <c:v>2006.0</c:v>
                </c:pt>
                <c:pt idx="47">
                  <c:v>2007.0</c:v>
                </c:pt>
                <c:pt idx="48">
                  <c:v>2008.0</c:v>
                </c:pt>
                <c:pt idx="49">
                  <c:v>2009.0</c:v>
                </c:pt>
                <c:pt idx="50">
                  <c:v>2010.0</c:v>
                </c:pt>
                <c:pt idx="51">
                  <c:v>2011.0</c:v>
                </c:pt>
                <c:pt idx="52">
                  <c:v>2012.0</c:v>
                </c:pt>
                <c:pt idx="53">
                  <c:v>2013.0</c:v>
                </c:pt>
                <c:pt idx="54">
                  <c:v>2014.0</c:v>
                </c:pt>
                <c:pt idx="55">
                  <c:v>2015.0</c:v>
                </c:pt>
              </c:numCache>
            </c:numRef>
          </c:xVal>
          <c:yVal>
            <c:numRef>
              <c:f>'Q5'!$E$43:$E$98</c:f>
              <c:numCache>
                <c:formatCode>General</c:formatCode>
                <c:ptCount val="56"/>
                <c:pt idx="0">
                  <c:v>1326.3</c:v>
                </c:pt>
                <c:pt idx="1">
                  <c:v>1367.8</c:v>
                </c:pt>
                <c:pt idx="2">
                  <c:v>1452.4</c:v>
                </c:pt>
                <c:pt idx="3">
                  <c:v>1529.9</c:v>
                </c:pt>
                <c:pt idx="4">
                  <c:v>1644.8</c:v>
                </c:pt>
                <c:pt idx="5">
                  <c:v>1774.3</c:v>
                </c:pt>
                <c:pt idx="6">
                  <c:v>1922.5</c:v>
                </c:pt>
                <c:pt idx="7">
                  <c:v>2029.6</c:v>
                </c:pt>
                <c:pt idx="8">
                  <c:v>2229.8</c:v>
                </c:pt>
                <c:pt idx="9">
                  <c:v>2418.0</c:v>
                </c:pt>
                <c:pt idx="10">
                  <c:v>2590.8</c:v>
                </c:pt>
                <c:pt idx="11">
                  <c:v>2804.1</c:v>
                </c:pt>
                <c:pt idx="12">
                  <c:v>3077.7</c:v>
                </c:pt>
                <c:pt idx="13">
                  <c:v>3404.6</c:v>
                </c:pt>
                <c:pt idx="14">
                  <c:v>3728.1</c:v>
                </c:pt>
                <c:pt idx="15">
                  <c:v>4131.0</c:v>
                </c:pt>
                <c:pt idx="16">
                  <c:v>4600.700000000001</c:v>
                </c:pt>
                <c:pt idx="17">
                  <c:v>5106.700000000001</c:v>
                </c:pt>
                <c:pt idx="18">
                  <c:v>5704.700000000001</c:v>
                </c:pt>
                <c:pt idx="19">
                  <c:v>6358.0</c:v>
                </c:pt>
                <c:pt idx="20">
                  <c:v>7018.5</c:v>
                </c:pt>
                <c:pt idx="21">
                  <c:v>7749.9</c:v>
                </c:pt>
                <c:pt idx="22">
                  <c:v>8295.6</c:v>
                </c:pt>
                <c:pt idx="23">
                  <c:v>9146.1</c:v>
                </c:pt>
                <c:pt idx="24">
                  <c:v>9992.6</c:v>
                </c:pt>
                <c:pt idx="25">
                  <c:v>10890.7</c:v>
                </c:pt>
                <c:pt idx="26">
                  <c:v>11593.5</c:v>
                </c:pt>
                <c:pt idx="27">
                  <c:v>12368.2</c:v>
                </c:pt>
                <c:pt idx="28">
                  <c:v>13387.6</c:v>
                </c:pt>
                <c:pt idx="29">
                  <c:v>14371.3</c:v>
                </c:pt>
                <c:pt idx="30">
                  <c:v>15302.5</c:v>
                </c:pt>
                <c:pt idx="31">
                  <c:v>15840.6</c:v>
                </c:pt>
                <c:pt idx="32">
                  <c:v>16862.7</c:v>
                </c:pt>
                <c:pt idx="33">
                  <c:v>17884.0</c:v>
                </c:pt>
                <c:pt idx="34">
                  <c:v>18964.1</c:v>
                </c:pt>
                <c:pt idx="35">
                  <c:v>19936.7</c:v>
                </c:pt>
                <c:pt idx="36">
                  <c:v>21072.3</c:v>
                </c:pt>
                <c:pt idx="37">
                  <c:v>22242.9</c:v>
                </c:pt>
                <c:pt idx="38">
                  <c:v>23612.0</c:v>
                </c:pt>
                <c:pt idx="39">
                  <c:v>25228.1</c:v>
                </c:pt>
                <c:pt idx="40">
                  <c:v>27169.5</c:v>
                </c:pt>
                <c:pt idx="41">
                  <c:v>28412.5</c:v>
                </c:pt>
                <c:pt idx="42">
                  <c:v>29536.2</c:v>
                </c:pt>
                <c:pt idx="43">
                  <c:v>31062.1</c:v>
                </c:pt>
                <c:pt idx="44">
                  <c:v>33040.10000000001</c:v>
                </c:pt>
                <c:pt idx="45">
                  <c:v>35176.4</c:v>
                </c:pt>
                <c:pt idx="46">
                  <c:v>37215.9</c:v>
                </c:pt>
                <c:pt idx="47">
                  <c:v>39002.0</c:v>
                </c:pt>
                <c:pt idx="48">
                  <c:v>40054.7</c:v>
                </c:pt>
                <c:pt idx="49">
                  <c:v>39387.9</c:v>
                </c:pt>
                <c:pt idx="50">
                  <c:v>40808.8</c:v>
                </c:pt>
                <c:pt idx="51">
                  <c:v>42757.3</c:v>
                </c:pt>
                <c:pt idx="52">
                  <c:v>44202.4</c:v>
                </c:pt>
                <c:pt idx="53">
                  <c:v>45569.2</c:v>
                </c:pt>
                <c:pt idx="54">
                  <c:v>47463.8</c:v>
                </c:pt>
                <c:pt idx="55">
                  <c:v>48704.3</c:v>
                </c:pt>
              </c:numCache>
            </c:numRef>
          </c:yVal>
        </c:ser>
        <c:axId val="401381496"/>
        <c:axId val="401387848"/>
      </c:scatterChart>
      <c:valAx>
        <c:axId val="401381496"/>
        <c:scaling>
          <c:orientation val="minMax"/>
        </c:scaling>
        <c:axPos val="b"/>
        <c:numFmt formatCode="General" sourceLinked="0"/>
        <c:tickLblPos val="nextTo"/>
        <c:spPr>
          <a:ln>
            <a:solidFill>
              <a:srgbClr val="B3B3B3"/>
            </a:solidFill>
          </a:ln>
        </c:spPr>
        <c:crossAx val="401387848"/>
        <c:crosses val="autoZero"/>
        <c:crossBetween val="midCat"/>
      </c:valAx>
      <c:valAx>
        <c:axId val="401387848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0"/>
        <c:tickLblPos val="nextTo"/>
        <c:spPr>
          <a:ln>
            <a:solidFill>
              <a:srgbClr val="B3B3B3"/>
            </a:solidFill>
          </a:ln>
        </c:spPr>
        <c:crossAx val="401381496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spPr>
        <a:noFill/>
        <a:ln>
          <a:noFill/>
        </a:ln>
      </c:spPr>
    </c:legend>
    <c:plotVisOnly val="1"/>
  </c:chart>
  <c:spPr>
    <a:solidFill>
      <a:srgbClr val="FFFFFF"/>
    </a:solidFill>
    <a:ln>
      <a:noFill/>
    </a:ln>
  </c:spPr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plotArea>
      <c:layout/>
      <c:scatterChart>
        <c:scatterStyle val="lineMarker"/>
        <c:ser>
          <c:idx val="0"/>
          <c:order val="0"/>
          <c:tx>
            <c:strRef>
              <c:f>'Q5'!$G$42</c:f>
              <c:strCache>
                <c:ptCount val="1"/>
                <c:pt idx="0">
                  <c:v>Share</c:v>
                </c:pt>
              </c:strCache>
            </c:strRef>
          </c:tx>
          <c:spPr>
            <a:ln w="28800">
              <a:noFill/>
            </a:ln>
          </c:spPr>
          <c:marker>
            <c:symbol val="diamond"/>
            <c:size val="8"/>
            <c:spPr>
              <a:solidFill>
                <a:srgbClr val="EE4000"/>
              </a:solidFill>
            </c:spPr>
          </c:marker>
          <c:xVal>
            <c:numRef>
              <c:f>'Q5'!$C$43:$C$98</c:f>
              <c:numCache>
                <c:formatCode>General</c:formatCode>
                <c:ptCount val="56"/>
                <c:pt idx="0">
                  <c:v>1960.0</c:v>
                </c:pt>
                <c:pt idx="1">
                  <c:v>1961.0</c:v>
                </c:pt>
                <c:pt idx="2">
                  <c:v>1962.0</c:v>
                </c:pt>
                <c:pt idx="3">
                  <c:v>1963.0</c:v>
                </c:pt>
                <c:pt idx="4">
                  <c:v>1964.0</c:v>
                </c:pt>
                <c:pt idx="5">
                  <c:v>1965.0</c:v>
                </c:pt>
                <c:pt idx="6">
                  <c:v>1966.0</c:v>
                </c:pt>
                <c:pt idx="7">
                  <c:v>1967.0</c:v>
                </c:pt>
                <c:pt idx="8">
                  <c:v>1968.0</c:v>
                </c:pt>
                <c:pt idx="9">
                  <c:v>1969.0</c:v>
                </c:pt>
                <c:pt idx="10">
                  <c:v>1970.0</c:v>
                </c:pt>
                <c:pt idx="11">
                  <c:v>1971.0</c:v>
                </c:pt>
                <c:pt idx="12">
                  <c:v>1972.0</c:v>
                </c:pt>
                <c:pt idx="13">
                  <c:v>1973.0</c:v>
                </c:pt>
                <c:pt idx="14">
                  <c:v>1974.0</c:v>
                </c:pt>
                <c:pt idx="15">
                  <c:v>1975.0</c:v>
                </c:pt>
                <c:pt idx="16">
                  <c:v>1976.0</c:v>
                </c:pt>
                <c:pt idx="17">
                  <c:v>1977.0</c:v>
                </c:pt>
                <c:pt idx="18">
                  <c:v>1978.0</c:v>
                </c:pt>
                <c:pt idx="19">
                  <c:v>1979.0</c:v>
                </c:pt>
                <c:pt idx="20">
                  <c:v>1980.0</c:v>
                </c:pt>
                <c:pt idx="21">
                  <c:v>1981.0</c:v>
                </c:pt>
                <c:pt idx="22">
                  <c:v>1982.0</c:v>
                </c:pt>
                <c:pt idx="23">
                  <c:v>1983.0</c:v>
                </c:pt>
                <c:pt idx="24">
                  <c:v>1984.0</c:v>
                </c:pt>
                <c:pt idx="25">
                  <c:v>1985.0</c:v>
                </c:pt>
                <c:pt idx="26">
                  <c:v>1986.0</c:v>
                </c:pt>
                <c:pt idx="27">
                  <c:v>1987.0</c:v>
                </c:pt>
                <c:pt idx="28">
                  <c:v>1988.0</c:v>
                </c:pt>
                <c:pt idx="29">
                  <c:v>1989.0</c:v>
                </c:pt>
                <c:pt idx="30">
                  <c:v>1990.0</c:v>
                </c:pt>
                <c:pt idx="31">
                  <c:v>1991.0</c:v>
                </c:pt>
                <c:pt idx="32">
                  <c:v>1992.0</c:v>
                </c:pt>
                <c:pt idx="33">
                  <c:v>1993.0</c:v>
                </c:pt>
                <c:pt idx="34">
                  <c:v>1994.0</c:v>
                </c:pt>
                <c:pt idx="35">
                  <c:v>1995.0</c:v>
                </c:pt>
                <c:pt idx="36">
                  <c:v>1996.0</c:v>
                </c:pt>
                <c:pt idx="37">
                  <c:v>1997.0</c:v>
                </c:pt>
                <c:pt idx="38">
                  <c:v>1998.0</c:v>
                </c:pt>
                <c:pt idx="39">
                  <c:v>1999.0</c:v>
                </c:pt>
                <c:pt idx="40">
                  <c:v>2000.0</c:v>
                </c:pt>
                <c:pt idx="41">
                  <c:v>2001.0</c:v>
                </c:pt>
                <c:pt idx="42">
                  <c:v>2002.0</c:v>
                </c:pt>
                <c:pt idx="43">
                  <c:v>2003.0</c:v>
                </c:pt>
                <c:pt idx="44">
                  <c:v>2004.0</c:v>
                </c:pt>
                <c:pt idx="45">
                  <c:v>2005.0</c:v>
                </c:pt>
                <c:pt idx="46">
                  <c:v>2006.0</c:v>
                </c:pt>
                <c:pt idx="47">
                  <c:v>2007.0</c:v>
                </c:pt>
                <c:pt idx="48">
                  <c:v>2008.0</c:v>
                </c:pt>
                <c:pt idx="49">
                  <c:v>2009.0</c:v>
                </c:pt>
                <c:pt idx="50">
                  <c:v>2010.0</c:v>
                </c:pt>
                <c:pt idx="51">
                  <c:v>2011.0</c:v>
                </c:pt>
                <c:pt idx="52">
                  <c:v>2012.0</c:v>
                </c:pt>
                <c:pt idx="53">
                  <c:v>2013.0</c:v>
                </c:pt>
                <c:pt idx="54">
                  <c:v>2014.0</c:v>
                </c:pt>
                <c:pt idx="55">
                  <c:v>2015.0</c:v>
                </c:pt>
              </c:numCache>
            </c:numRef>
          </c:xVal>
          <c:yVal>
            <c:numRef>
              <c:f>'Q5'!$G$43:$G$98</c:f>
              <c:numCache>
                <c:formatCode>General</c:formatCode>
                <c:ptCount val="56"/>
                <c:pt idx="0">
                  <c:v>0.610326262021996</c:v>
                </c:pt>
                <c:pt idx="1">
                  <c:v>0.607074697084018</c:v>
                </c:pt>
                <c:pt idx="2">
                  <c:v>0.600041313778145</c:v>
                </c:pt>
                <c:pt idx="3">
                  <c:v>0.598950788865834</c:v>
                </c:pt>
                <c:pt idx="4">
                  <c:v>0.599613575881302</c:v>
                </c:pt>
                <c:pt idx="5">
                  <c:v>0.596423409190225</c:v>
                </c:pt>
                <c:pt idx="6">
                  <c:v>0.589687749217839</c:v>
                </c:pt>
                <c:pt idx="7">
                  <c:v>0.588818938756564</c:v>
                </c:pt>
                <c:pt idx="8">
                  <c:v>0.59149026473553</c:v>
                </c:pt>
                <c:pt idx="9">
                  <c:v>0.592719696041181</c:v>
                </c:pt>
                <c:pt idx="10">
                  <c:v>0.602007621526164</c:v>
                </c:pt>
                <c:pt idx="11">
                  <c:v>0.600308278563936</c:v>
                </c:pt>
                <c:pt idx="12">
                  <c:v>0.599976606819112</c:v>
                </c:pt>
                <c:pt idx="13">
                  <c:v>0.595813937209058</c:v>
                </c:pt>
                <c:pt idx="14">
                  <c:v>0.601762626507191</c:v>
                </c:pt>
                <c:pt idx="15">
                  <c:v>0.611483636040677</c:v>
                </c:pt>
                <c:pt idx="16">
                  <c:v>0.612585382741036</c:v>
                </c:pt>
                <c:pt idx="17">
                  <c:v>0.612035283683693</c:v>
                </c:pt>
                <c:pt idx="18">
                  <c:v>0.60518331494526</c:v>
                </c:pt>
                <c:pt idx="19">
                  <c:v>0.603878958266056</c:v>
                </c:pt>
                <c:pt idx="20">
                  <c:v>0.61297478580599</c:v>
                </c:pt>
                <c:pt idx="21">
                  <c:v>0.60339619115838</c:v>
                </c:pt>
                <c:pt idx="22">
                  <c:v>0.62</c:v>
                </c:pt>
                <c:pt idx="23">
                  <c:v>0.628489950180381</c:v>
                </c:pt>
                <c:pt idx="24">
                  <c:v>0.618246838419086</c:v>
                </c:pt>
                <c:pt idx="25">
                  <c:v>0.626370276643469</c:v>
                </c:pt>
                <c:pt idx="26">
                  <c:v>0.631437052367855</c:v>
                </c:pt>
                <c:pt idx="27">
                  <c:v>0.634888531844011</c:v>
                </c:pt>
                <c:pt idx="28">
                  <c:v>0.637186168820352</c:v>
                </c:pt>
                <c:pt idx="29">
                  <c:v>0.635032787175</c:v>
                </c:pt>
                <c:pt idx="30">
                  <c:v>0.639782091536606</c:v>
                </c:pt>
                <c:pt idx="31">
                  <c:v>0.641418517828654</c:v>
                </c:pt>
                <c:pt idx="32">
                  <c:v>0.64466762497515</c:v>
                </c:pt>
                <c:pt idx="33">
                  <c:v>0.649977466672482</c:v>
                </c:pt>
                <c:pt idx="34">
                  <c:v>0.648675735673899</c:v>
                </c:pt>
                <c:pt idx="35">
                  <c:v>0.650331743660336</c:v>
                </c:pt>
                <c:pt idx="36">
                  <c:v>0.650365578521452</c:v>
                </c:pt>
                <c:pt idx="37">
                  <c:v>0.64595560795839</c:v>
                </c:pt>
                <c:pt idx="38">
                  <c:v>0.649455669672081</c:v>
                </c:pt>
                <c:pt idx="39">
                  <c:v>0.652858898880766</c:v>
                </c:pt>
                <c:pt idx="40">
                  <c:v>0.660431707139211</c:v>
                </c:pt>
                <c:pt idx="41">
                  <c:v>0.668729243797558</c:v>
                </c:pt>
                <c:pt idx="42">
                  <c:v>0.67265162229191</c:v>
                </c:pt>
                <c:pt idx="43">
                  <c:v>0.674636804531446</c:v>
                </c:pt>
                <c:pt idx="44">
                  <c:v>0.672918571803901</c:v>
                </c:pt>
                <c:pt idx="45">
                  <c:v>0.671628340346884</c:v>
                </c:pt>
                <c:pt idx="46">
                  <c:v>0.671481101913264</c:v>
                </c:pt>
                <c:pt idx="47">
                  <c:v>0.67348753680248</c:v>
                </c:pt>
                <c:pt idx="48">
                  <c:v>0.680342696218893</c:v>
                </c:pt>
                <c:pt idx="49">
                  <c:v>0.682929662643541</c:v>
                </c:pt>
                <c:pt idx="50">
                  <c:v>0.681764721605945</c:v>
                </c:pt>
                <c:pt idx="51">
                  <c:v>0.688837264002758</c:v>
                </c:pt>
                <c:pt idx="52">
                  <c:v>0.684025316847464</c:v>
                </c:pt>
                <c:pt idx="53">
                  <c:v>0.683682256956218</c:v>
                </c:pt>
                <c:pt idx="54">
                  <c:v>0.683992316150351</c:v>
                </c:pt>
                <c:pt idx="55">
                  <c:v>0.683673712890814</c:v>
                </c:pt>
              </c:numCache>
            </c:numRef>
          </c:yVal>
        </c:ser>
        <c:axId val="405834696"/>
        <c:axId val="405826392"/>
      </c:scatterChart>
      <c:valAx>
        <c:axId val="405834696"/>
        <c:scaling>
          <c:orientation val="minMax"/>
        </c:scaling>
        <c:axPos val="b"/>
        <c:numFmt formatCode="General" sourceLinked="0"/>
        <c:tickLblPos val="nextTo"/>
        <c:spPr>
          <a:ln>
            <a:solidFill>
              <a:srgbClr val="B3B3B3"/>
            </a:solidFill>
          </a:ln>
        </c:spPr>
        <c:crossAx val="405826392"/>
        <c:crosses val="autoZero"/>
        <c:crossBetween val="midCat"/>
      </c:valAx>
      <c:valAx>
        <c:axId val="405826392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0"/>
        <c:tickLblPos val="nextTo"/>
        <c:spPr>
          <a:ln>
            <a:solidFill>
              <a:srgbClr val="B3B3B3"/>
            </a:solidFill>
          </a:ln>
        </c:spPr>
        <c:crossAx val="405834696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spPr>
        <a:noFill/>
        <a:ln>
          <a:noFill/>
        </a:ln>
      </c:spPr>
    </c:legend>
    <c:plotVisOnly val="1"/>
  </c:chart>
  <c:spPr>
    <a:solidFill>
      <a:srgbClr val="FFFFFF"/>
    </a:solidFill>
    <a:ln>
      <a:noFill/>
    </a:ln>
  </c:spPr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plotArea>
      <c:layout/>
      <c:scatterChart>
        <c:scatterStyle val="lineMarker"/>
        <c:ser>
          <c:idx val="0"/>
          <c:order val="0"/>
          <c:tx>
            <c:strRef>
              <c:f>'Q6'!$F$40</c:f>
              <c:strCache>
                <c:ptCount val="1"/>
                <c:pt idx="0">
                  <c:v>M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EE4000"/>
              </a:solidFill>
            </c:spPr>
          </c:marker>
          <c:yVal>
            <c:numRef>
              <c:f>'Q6'!$G$2:$G$54</c:f>
              <c:numCache>
                <c:formatCode>General</c:formatCode>
                <c:ptCount val="53"/>
                <c:pt idx="0">
                  <c:v>3.5</c:v>
                </c:pt>
                <c:pt idx="1">
                  <c:v>3.3</c:v>
                </c:pt>
                <c:pt idx="2">
                  <c:v>3.2</c:v>
                </c:pt>
                <c:pt idx="3">
                  <c:v>3.0</c:v>
                </c:pt>
                <c:pt idx="4">
                  <c:v>2.7</c:v>
                </c:pt>
                <c:pt idx="5">
                  <c:v>2.8</c:v>
                </c:pt>
                <c:pt idx="6">
                  <c:v>3.0</c:v>
                </c:pt>
                <c:pt idx="7">
                  <c:v>2.7</c:v>
                </c:pt>
                <c:pt idx="8">
                  <c:v>2.9</c:v>
                </c:pt>
                <c:pt idx="9">
                  <c:v>3.1</c:v>
                </c:pt>
                <c:pt idx="10">
                  <c:v>3.3</c:v>
                </c:pt>
                <c:pt idx="11">
                  <c:v>3.6</c:v>
                </c:pt>
                <c:pt idx="12">
                  <c:v>2.6</c:v>
                </c:pt>
                <c:pt idx="13">
                  <c:v>3.5</c:v>
                </c:pt>
                <c:pt idx="14">
                  <c:v>3.8</c:v>
                </c:pt>
                <c:pt idx="15">
                  <c:v>3.0</c:v>
                </c:pt>
                <c:pt idx="16">
                  <c:v>2.8</c:v>
                </c:pt>
                <c:pt idx="17">
                  <c:v>3.0</c:v>
                </c:pt>
                <c:pt idx="18">
                  <c:v>2.8</c:v>
                </c:pt>
                <c:pt idx="19">
                  <c:v>3.0</c:v>
                </c:pt>
                <c:pt idx="20">
                  <c:v>3.2</c:v>
                </c:pt>
                <c:pt idx="21">
                  <c:v>3.5</c:v>
                </c:pt>
                <c:pt idx="22">
                  <c:v>3.7</c:v>
                </c:pt>
                <c:pt idx="23">
                  <c:v>2.5</c:v>
                </c:pt>
                <c:pt idx="24">
                  <c:v>3.3</c:v>
                </c:pt>
                <c:pt idx="25">
                  <c:v>3.2</c:v>
                </c:pt>
                <c:pt idx="26">
                  <c:v>2.7</c:v>
                </c:pt>
                <c:pt idx="27">
                  <c:v>3.5</c:v>
                </c:pt>
                <c:pt idx="28">
                  <c:v>2.7</c:v>
                </c:pt>
                <c:pt idx="29">
                  <c:v>2.9</c:v>
                </c:pt>
                <c:pt idx="30">
                  <c:v>3.1</c:v>
                </c:pt>
                <c:pt idx="31">
                  <c:v>3.3</c:v>
                </c:pt>
                <c:pt idx="32">
                  <c:v>3.6</c:v>
                </c:pt>
                <c:pt idx="33">
                  <c:v>2.6</c:v>
                </c:pt>
                <c:pt idx="34">
                  <c:v>3.5</c:v>
                </c:pt>
                <c:pt idx="35">
                  <c:v>3.8</c:v>
                </c:pt>
                <c:pt idx="36">
                  <c:v>3.0</c:v>
                </c:pt>
                <c:pt idx="37">
                  <c:v>2.8</c:v>
                </c:pt>
                <c:pt idx="38">
                  <c:v>3.0</c:v>
                </c:pt>
                <c:pt idx="39">
                  <c:v>2.8</c:v>
                </c:pt>
                <c:pt idx="40">
                  <c:v>3.0</c:v>
                </c:pt>
                <c:pt idx="41">
                  <c:v>3.2</c:v>
                </c:pt>
                <c:pt idx="42">
                  <c:v>3.5</c:v>
                </c:pt>
                <c:pt idx="43">
                  <c:v>3.7</c:v>
                </c:pt>
                <c:pt idx="44">
                  <c:v>2.5</c:v>
                </c:pt>
                <c:pt idx="45">
                  <c:v>3.3</c:v>
                </c:pt>
                <c:pt idx="46">
                  <c:v>3.2</c:v>
                </c:pt>
                <c:pt idx="47">
                  <c:v>2.7</c:v>
                </c:pt>
                <c:pt idx="48">
                  <c:v>3.5</c:v>
                </c:pt>
                <c:pt idx="49">
                  <c:v>2.7</c:v>
                </c:pt>
                <c:pt idx="50">
                  <c:v>2.9</c:v>
                </c:pt>
                <c:pt idx="51">
                  <c:v>3.1</c:v>
                </c:pt>
                <c:pt idx="52">
                  <c:v>3.5</c:v>
                </c:pt>
              </c:numCache>
            </c:numRef>
          </c:yVal>
        </c:ser>
        <c:ser>
          <c:idx val="1"/>
          <c:order val="1"/>
          <c:tx>
            <c:strRef>
              <c:f>'Q6'!$F$94</c:f>
              <c:strCache>
                <c:ptCount val="1"/>
                <c:pt idx="0">
                  <c:v>F</c:v>
                </c:pt>
              </c:strCache>
            </c:strRef>
          </c:tx>
          <c:spPr>
            <a:ln w="28800">
              <a:noFill/>
            </a:ln>
          </c:spPr>
          <c:marker>
            <c:symbol val="diamond"/>
            <c:size val="8"/>
            <c:spPr>
              <a:solidFill>
                <a:srgbClr val="EE4000"/>
              </a:solidFill>
            </c:spPr>
          </c:marker>
          <c:yVal>
            <c:numRef>
              <c:f>'Q6'!$G$55:$G$101</c:f>
              <c:numCache>
                <c:formatCode>General</c:formatCode>
                <c:ptCount val="47"/>
                <c:pt idx="0">
                  <c:v>3.8</c:v>
                </c:pt>
                <c:pt idx="1">
                  <c:v>3.5</c:v>
                </c:pt>
                <c:pt idx="2">
                  <c:v>2.8</c:v>
                </c:pt>
                <c:pt idx="3">
                  <c:v>3.0</c:v>
                </c:pt>
                <c:pt idx="4">
                  <c:v>3.2</c:v>
                </c:pt>
                <c:pt idx="5">
                  <c:v>3.5</c:v>
                </c:pt>
                <c:pt idx="6">
                  <c:v>3.7</c:v>
                </c:pt>
                <c:pt idx="7">
                  <c:v>2.5</c:v>
                </c:pt>
                <c:pt idx="8">
                  <c:v>3.3</c:v>
                </c:pt>
                <c:pt idx="9">
                  <c:v>3.2</c:v>
                </c:pt>
                <c:pt idx="10">
                  <c:v>2.7</c:v>
                </c:pt>
                <c:pt idx="11">
                  <c:v>3.5</c:v>
                </c:pt>
                <c:pt idx="12">
                  <c:v>2.7</c:v>
                </c:pt>
                <c:pt idx="13">
                  <c:v>2.9</c:v>
                </c:pt>
                <c:pt idx="14">
                  <c:v>3.1</c:v>
                </c:pt>
                <c:pt idx="15">
                  <c:v>3.3</c:v>
                </c:pt>
                <c:pt idx="16">
                  <c:v>3.6</c:v>
                </c:pt>
                <c:pt idx="17">
                  <c:v>2.6</c:v>
                </c:pt>
                <c:pt idx="18">
                  <c:v>3.5</c:v>
                </c:pt>
                <c:pt idx="19">
                  <c:v>3.8</c:v>
                </c:pt>
                <c:pt idx="20">
                  <c:v>3.0</c:v>
                </c:pt>
                <c:pt idx="21">
                  <c:v>2.8</c:v>
                </c:pt>
                <c:pt idx="22">
                  <c:v>3.0</c:v>
                </c:pt>
                <c:pt idx="23">
                  <c:v>2.8</c:v>
                </c:pt>
                <c:pt idx="24">
                  <c:v>3.0</c:v>
                </c:pt>
                <c:pt idx="25">
                  <c:v>3.2</c:v>
                </c:pt>
                <c:pt idx="26">
                  <c:v>3.5</c:v>
                </c:pt>
                <c:pt idx="27">
                  <c:v>3.7</c:v>
                </c:pt>
                <c:pt idx="28">
                  <c:v>2.5</c:v>
                </c:pt>
                <c:pt idx="29">
                  <c:v>3.3</c:v>
                </c:pt>
                <c:pt idx="30">
                  <c:v>3.2</c:v>
                </c:pt>
                <c:pt idx="31">
                  <c:v>2.7</c:v>
                </c:pt>
                <c:pt idx="32">
                  <c:v>3.5</c:v>
                </c:pt>
                <c:pt idx="33">
                  <c:v>2.7</c:v>
                </c:pt>
                <c:pt idx="34">
                  <c:v>2.9</c:v>
                </c:pt>
                <c:pt idx="35">
                  <c:v>3.1</c:v>
                </c:pt>
                <c:pt idx="36">
                  <c:v>3.3</c:v>
                </c:pt>
                <c:pt idx="37">
                  <c:v>3.6</c:v>
                </c:pt>
                <c:pt idx="38">
                  <c:v>2.6</c:v>
                </c:pt>
                <c:pt idx="39">
                  <c:v>3.5</c:v>
                </c:pt>
                <c:pt idx="40">
                  <c:v>3.8</c:v>
                </c:pt>
                <c:pt idx="41">
                  <c:v>3.0</c:v>
                </c:pt>
                <c:pt idx="42">
                  <c:v>2.8</c:v>
                </c:pt>
                <c:pt idx="43">
                  <c:v>3.0</c:v>
                </c:pt>
                <c:pt idx="44">
                  <c:v>2.8</c:v>
                </c:pt>
                <c:pt idx="45">
                  <c:v>3.0</c:v>
                </c:pt>
                <c:pt idx="46">
                  <c:v>3.2</c:v>
                </c:pt>
              </c:numCache>
            </c:numRef>
          </c:yVal>
        </c:ser>
        <c:axId val="400514552"/>
        <c:axId val="400349160"/>
      </c:scatterChart>
      <c:valAx>
        <c:axId val="400514552"/>
        <c:scaling>
          <c:orientation val="minMax"/>
        </c:scaling>
        <c:axPos val="b"/>
        <c:tickLblPos val="nextTo"/>
        <c:spPr>
          <a:ln>
            <a:solidFill>
              <a:srgbClr val="B3B3B3"/>
            </a:solidFill>
          </a:ln>
        </c:spPr>
        <c:crossAx val="400349160"/>
        <c:crosses val="autoZero"/>
        <c:crossBetween val="midCat"/>
      </c:valAx>
      <c:valAx>
        <c:axId val="400349160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0"/>
        <c:tickLblPos val="nextTo"/>
        <c:spPr>
          <a:ln>
            <a:solidFill>
              <a:srgbClr val="B3B3B3"/>
            </a:solidFill>
          </a:ln>
        </c:spPr>
        <c:crossAx val="400514552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spPr>
        <a:noFill/>
        <a:ln>
          <a:noFill/>
        </a:ln>
      </c:spPr>
    </c:legend>
    <c:plotVisOnly val="1"/>
  </c:chart>
  <c:spPr>
    <a:solidFill>
      <a:srgbClr val="FFFFFF"/>
    </a:solidFill>
    <a:ln>
      <a:noFill/>
    </a:ln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/>
            </a:pPr>
            <a:r>
              <a:rPr lang="en-US" sz="1300">
                <a:latin typeface="Arial"/>
              </a:rPr>
              <a:t>Preferred Brand</a:t>
            </a:r>
          </a:p>
        </c:rich>
      </c:tx>
      <c:layout/>
    </c:title>
    <c:plotArea>
      <c:layout/>
      <c:pieChart>
        <c:varyColors val="1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dPt>
            <c:idx val="1"/>
            <c:spPr>
              <a:solidFill>
                <a:srgbClr val="FF420E"/>
              </a:solidFill>
              <a:ln>
                <a:noFill/>
              </a:ln>
            </c:spPr>
          </c:dPt>
          <c:dPt>
            <c:idx val="2"/>
            <c:spPr>
              <a:solidFill>
                <a:srgbClr val="FFD320"/>
              </a:solidFill>
              <a:ln>
                <a:noFill/>
              </a:ln>
            </c:spPr>
          </c:dPt>
          <c:dPt>
            <c:idx val="3"/>
            <c:spPr>
              <a:solidFill>
                <a:srgbClr val="579D1C"/>
              </a:solidFill>
              <a:ln>
                <a:noFill/>
              </a:ln>
            </c:spPr>
          </c:dPt>
          <c:dPt>
            <c:idx val="4"/>
            <c:spPr>
              <a:solidFill>
                <a:srgbClr val="7E0021"/>
              </a:solidFill>
              <a:ln>
                <a:noFill/>
              </a:ln>
            </c:spPr>
          </c:dPt>
          <c:cat>
            <c:strRef>
              <c:f>'Q1'!$A$1:$A$5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'Q1'!$B$1:$B$5</c:f>
              <c:numCache>
                <c:formatCode>General</c:formatCode>
                <c:ptCount val="5"/>
                <c:pt idx="0">
                  <c:v>30.0</c:v>
                </c:pt>
                <c:pt idx="1">
                  <c:v>50.0</c:v>
                </c:pt>
                <c:pt idx="2">
                  <c:v>46.0</c:v>
                </c:pt>
                <c:pt idx="3">
                  <c:v>100.0</c:v>
                </c:pt>
                <c:pt idx="4">
                  <c:v>14.0</c:v>
                </c:pt>
              </c:numCache>
            </c:numRef>
          </c:val>
        </c:ser>
        <c:firstSliceAng val="0"/>
      </c:pieChart>
      <c:spPr>
        <a:noFill/>
        <a:ln>
          <a:solidFill>
            <a:srgbClr val="B3B3B3"/>
          </a:solidFill>
        </a:ln>
      </c:spPr>
    </c:plotArea>
    <c:legend>
      <c:legendPos val="r"/>
      <c:layout/>
      <c:spPr>
        <a:noFill/>
        <a:ln>
          <a:noFill/>
        </a:ln>
      </c:spPr>
    </c:legend>
    <c:plotVisOnly val="1"/>
  </c:chart>
  <c:spPr>
    <a:solidFill>
      <a:srgbClr val="FFFFFF"/>
    </a:solidFill>
    <a:ln>
      <a:noFill/>
    </a:ln>
  </c:sp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/>
            </a:pPr>
            <a:r>
              <a:rPr lang="en-US" sz="1300">
                <a:latin typeface="Arial"/>
              </a:rPr>
              <a:t>Histogram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cat>
            <c:strRef>
              <c:f>'Q2'!$H$3:$H$7</c:f>
              <c:strCache>
                <c:ptCount val="5"/>
                <c:pt idx="0">
                  <c:v>0-225</c:v>
                </c:pt>
                <c:pt idx="1">
                  <c:v>225-300</c:v>
                </c:pt>
                <c:pt idx="2">
                  <c:v>300-375</c:v>
                </c:pt>
                <c:pt idx="3">
                  <c:v>375-450</c:v>
                </c:pt>
                <c:pt idx="4">
                  <c:v>450-525</c:v>
                </c:pt>
              </c:strCache>
            </c:strRef>
          </c:cat>
          <c:val>
            <c:numRef>
              <c:f>'Q2'!$I$3:$I$7</c:f>
              <c:numCache>
                <c:formatCode>General</c:formatCode>
                <c:ptCount val="5"/>
                <c:pt idx="0">
                  <c:v>7.0</c:v>
                </c:pt>
                <c:pt idx="1">
                  <c:v>15.0</c:v>
                </c:pt>
                <c:pt idx="2">
                  <c:v>5.0</c:v>
                </c:pt>
                <c:pt idx="3">
                  <c:v>8.0</c:v>
                </c:pt>
                <c:pt idx="4">
                  <c:v>4.0</c:v>
                </c:pt>
              </c:numCache>
            </c:numRef>
          </c:val>
        </c:ser>
        <c:gapWidth val="100"/>
        <c:axId val="400893128"/>
        <c:axId val="401214120"/>
      </c:barChart>
      <c:catAx>
        <c:axId val="400893128"/>
        <c:scaling>
          <c:orientation val="minMax"/>
        </c:scaling>
        <c:axPos val="b"/>
        <c:tickLblPos val="nextTo"/>
        <c:spPr>
          <a:ln>
            <a:solidFill>
              <a:srgbClr val="B3B3B3"/>
            </a:solidFill>
          </a:ln>
        </c:spPr>
        <c:crossAx val="401214120"/>
        <c:crosses val="autoZero"/>
        <c:auto val="1"/>
        <c:lblAlgn val="ctr"/>
        <c:lblOffset val="100"/>
      </c:catAx>
      <c:valAx>
        <c:axId val="401214120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0"/>
        <c:tickLblPos val="nextTo"/>
        <c:spPr>
          <a:ln>
            <a:solidFill>
              <a:srgbClr val="B3B3B3"/>
            </a:solidFill>
          </a:ln>
        </c:spPr>
        <c:crossAx val="400893128"/>
        <c:crosses val="autoZero"/>
        <c:crossBetween val="between"/>
      </c:valAx>
      <c:spPr>
        <a:noFill/>
        <a:ln>
          <a:solidFill>
            <a:srgbClr val="B3B3B3"/>
          </a:solidFill>
        </a:ln>
      </c:spPr>
    </c:plotArea>
    <c:legend>
      <c:legendPos val="r"/>
      <c:spPr>
        <a:noFill/>
        <a:ln>
          <a:noFill/>
        </a:ln>
      </c:spPr>
    </c:legend>
    <c:plotVisOnly val="1"/>
  </c:chart>
  <c:spPr>
    <a:solidFill>
      <a:srgbClr val="FFFFFF"/>
    </a:solidFill>
    <a:ln>
      <a:noFill/>
    </a:ln>
  </c:sp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/>
            </a:pPr>
            <a:r>
              <a:rPr lang="en-US" sz="1300">
                <a:latin typeface="Arial"/>
              </a:rPr>
              <a:t>Scatter Plot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'Q2'!$B$1</c:f>
              <c:strCache>
                <c:ptCount val="1"/>
                <c:pt idx="0">
                  <c:v>Quantity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EE4000"/>
              </a:solidFill>
            </c:spPr>
          </c:marker>
          <c:xVal>
            <c:numRef>
              <c:f>'Q2'!$A$2:$A$40</c:f>
              <c:numCache>
                <c:formatCode>0.00</c:formatCode>
                <c:ptCount val="39"/>
                <c:pt idx="0">
                  <c:v>3.19</c:v>
                </c:pt>
                <c:pt idx="1">
                  <c:v>3.19</c:v>
                </c:pt>
                <c:pt idx="2">
                  <c:v>3.15</c:v>
                </c:pt>
                <c:pt idx="3">
                  <c:v>3.09</c:v>
                </c:pt>
                <c:pt idx="4">
                  <c:v>3.05</c:v>
                </c:pt>
                <c:pt idx="5">
                  <c:v>3.05</c:v>
                </c:pt>
                <c:pt idx="6">
                  <c:v>2.79</c:v>
                </c:pt>
                <c:pt idx="7">
                  <c:v>3.0</c:v>
                </c:pt>
                <c:pt idx="8">
                  <c:v>3.0</c:v>
                </c:pt>
                <c:pt idx="9">
                  <c:v>2.9</c:v>
                </c:pt>
                <c:pt idx="10">
                  <c:v>3.0</c:v>
                </c:pt>
                <c:pt idx="11">
                  <c:v>2.99</c:v>
                </c:pt>
                <c:pt idx="12">
                  <c:v>2.99</c:v>
                </c:pt>
                <c:pt idx="13">
                  <c:v>2.79</c:v>
                </c:pt>
                <c:pt idx="14">
                  <c:v>2.89</c:v>
                </c:pt>
                <c:pt idx="15">
                  <c:v>2.87</c:v>
                </c:pt>
                <c:pt idx="16">
                  <c:v>2.85</c:v>
                </c:pt>
                <c:pt idx="17">
                  <c:v>2.89</c:v>
                </c:pt>
                <c:pt idx="18">
                  <c:v>2.89</c:v>
                </c:pt>
                <c:pt idx="19">
                  <c:v>2.79</c:v>
                </c:pt>
                <c:pt idx="20">
                  <c:v>2.8</c:v>
                </c:pt>
                <c:pt idx="21">
                  <c:v>1.99</c:v>
                </c:pt>
                <c:pt idx="22">
                  <c:v>2.8</c:v>
                </c:pt>
                <c:pt idx="23">
                  <c:v>2.8</c:v>
                </c:pt>
                <c:pt idx="24">
                  <c:v>2.8</c:v>
                </c:pt>
                <c:pt idx="25">
                  <c:v>2.8</c:v>
                </c:pt>
                <c:pt idx="26">
                  <c:v>2.75</c:v>
                </c:pt>
                <c:pt idx="27">
                  <c:v>2.75</c:v>
                </c:pt>
                <c:pt idx="28">
                  <c:v>2.75</c:v>
                </c:pt>
                <c:pt idx="29">
                  <c:v>2.75</c:v>
                </c:pt>
                <c:pt idx="30">
                  <c:v>2.75</c:v>
                </c:pt>
                <c:pt idx="31">
                  <c:v>2.75</c:v>
                </c:pt>
                <c:pt idx="32">
                  <c:v>2.7</c:v>
                </c:pt>
                <c:pt idx="33">
                  <c:v>2.69</c:v>
                </c:pt>
                <c:pt idx="34">
                  <c:v>2.69</c:v>
                </c:pt>
                <c:pt idx="35">
                  <c:v>2.59</c:v>
                </c:pt>
                <c:pt idx="36">
                  <c:v>2.59</c:v>
                </c:pt>
                <c:pt idx="37">
                  <c:v>2.59</c:v>
                </c:pt>
                <c:pt idx="38">
                  <c:v>2.25</c:v>
                </c:pt>
              </c:numCache>
            </c:numRef>
          </c:xVal>
          <c:yVal>
            <c:numRef>
              <c:f>'Q2'!$B$2:$B$40</c:f>
              <c:numCache>
                <c:formatCode>General</c:formatCode>
                <c:ptCount val="39"/>
                <c:pt idx="0">
                  <c:v>185.0</c:v>
                </c:pt>
                <c:pt idx="1">
                  <c:v>190.0</c:v>
                </c:pt>
                <c:pt idx="2">
                  <c:v>192.0</c:v>
                </c:pt>
                <c:pt idx="3">
                  <c:v>200.0</c:v>
                </c:pt>
                <c:pt idx="4">
                  <c:v>200.0</c:v>
                </c:pt>
                <c:pt idx="5">
                  <c:v>208.0</c:v>
                </c:pt>
                <c:pt idx="6">
                  <c:v>220.0</c:v>
                </c:pt>
                <c:pt idx="7">
                  <c:v>230.0</c:v>
                </c:pt>
                <c:pt idx="8">
                  <c:v>235.0</c:v>
                </c:pt>
                <c:pt idx="9">
                  <c:v>240.0</c:v>
                </c:pt>
                <c:pt idx="10">
                  <c:v>242.0</c:v>
                </c:pt>
                <c:pt idx="11">
                  <c:v>244.0</c:v>
                </c:pt>
                <c:pt idx="12">
                  <c:v>247.0</c:v>
                </c:pt>
                <c:pt idx="13">
                  <c:v>270.0</c:v>
                </c:pt>
                <c:pt idx="14">
                  <c:v>279.0</c:v>
                </c:pt>
                <c:pt idx="15">
                  <c:v>280.0</c:v>
                </c:pt>
                <c:pt idx="16">
                  <c:v>285.0</c:v>
                </c:pt>
                <c:pt idx="17">
                  <c:v>288.0</c:v>
                </c:pt>
                <c:pt idx="18">
                  <c:v>290.0</c:v>
                </c:pt>
                <c:pt idx="19">
                  <c:v>290.0</c:v>
                </c:pt>
                <c:pt idx="20">
                  <c:v>300.0</c:v>
                </c:pt>
                <c:pt idx="21">
                  <c:v>300.0</c:v>
                </c:pt>
                <c:pt idx="22">
                  <c:v>319.0</c:v>
                </c:pt>
                <c:pt idx="23">
                  <c:v>320.0</c:v>
                </c:pt>
                <c:pt idx="24">
                  <c:v>328.0</c:v>
                </c:pt>
                <c:pt idx="25">
                  <c:v>340.0</c:v>
                </c:pt>
                <c:pt idx="26">
                  <c:v>375.0</c:v>
                </c:pt>
                <c:pt idx="27">
                  <c:v>384.0</c:v>
                </c:pt>
                <c:pt idx="28">
                  <c:v>385.0</c:v>
                </c:pt>
                <c:pt idx="29">
                  <c:v>386.0</c:v>
                </c:pt>
                <c:pt idx="30">
                  <c:v>390.0</c:v>
                </c:pt>
                <c:pt idx="31">
                  <c:v>393.0</c:v>
                </c:pt>
                <c:pt idx="32">
                  <c:v>400.0</c:v>
                </c:pt>
                <c:pt idx="33">
                  <c:v>409.0</c:v>
                </c:pt>
                <c:pt idx="34">
                  <c:v>410.0</c:v>
                </c:pt>
                <c:pt idx="35">
                  <c:v>476.0</c:v>
                </c:pt>
                <c:pt idx="36">
                  <c:v>478.0</c:v>
                </c:pt>
                <c:pt idx="37">
                  <c:v>488.0</c:v>
                </c:pt>
                <c:pt idx="38">
                  <c:v>510.0</c:v>
                </c:pt>
              </c:numCache>
            </c:numRef>
          </c:yVal>
        </c:ser>
        <c:axId val="401241656"/>
        <c:axId val="401257112"/>
      </c:scatterChart>
      <c:valAx>
        <c:axId val="4012416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>
                    <a:latin typeface="Arial"/>
                  </a:rPr>
                  <a:t>Price</a:t>
                </a:r>
              </a:p>
            </c:rich>
          </c:tx>
        </c:title>
        <c:numFmt formatCode="General" sourceLinked="0"/>
        <c:tickLblPos val="nextTo"/>
        <c:spPr>
          <a:ln>
            <a:solidFill>
              <a:srgbClr val="B3B3B3"/>
            </a:solidFill>
          </a:ln>
        </c:spPr>
        <c:crossAx val="401257112"/>
        <c:crosses val="autoZero"/>
        <c:crossBetween val="midCat"/>
      </c:valAx>
      <c:valAx>
        <c:axId val="401257112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900">
                    <a:latin typeface="Arial"/>
                  </a:rPr>
                  <a:t>Quantity</a:t>
                </a:r>
              </a:p>
            </c:rich>
          </c:tx>
        </c:title>
        <c:numFmt formatCode="General" sourceLinked="0"/>
        <c:tickLblPos val="nextTo"/>
        <c:spPr>
          <a:ln>
            <a:solidFill>
              <a:srgbClr val="B3B3B3"/>
            </a:solidFill>
          </a:ln>
        </c:spPr>
        <c:crossAx val="401241656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spPr>
        <a:noFill/>
        <a:ln>
          <a:noFill/>
        </a:ln>
      </c:spPr>
    </c:legend>
    <c:plotVisOnly val="1"/>
  </c:chart>
  <c:spPr>
    <a:solidFill>
      <a:srgbClr val="FFFFFF"/>
    </a:solidFill>
    <a:ln>
      <a:noFill/>
    </a:ln>
  </c:spPr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'Q3'!$B$1</c:f>
              <c:strCache>
                <c:ptCount val="1"/>
                <c:pt idx="0">
                  <c:v>Family Income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EE4000"/>
              </a:solidFill>
            </c:spPr>
          </c:marker>
          <c:xVal>
            <c:numRef>
              <c:f>'Q3'!$A$2:$A$11</c:f>
              <c:numCache>
                <c:formatCode>General</c:formatCode>
                <c:ptCount val="10"/>
                <c:pt idx="0">
                  <c:v>18.0</c:v>
                </c:pt>
                <c:pt idx="1">
                  <c:v>14.0</c:v>
                </c:pt>
                <c:pt idx="2">
                  <c:v>15.0</c:v>
                </c:pt>
                <c:pt idx="3">
                  <c:v>11.0</c:v>
                </c:pt>
                <c:pt idx="4">
                  <c:v>16.0</c:v>
                </c:pt>
                <c:pt idx="5">
                  <c:v>14.0</c:v>
                </c:pt>
                <c:pt idx="6">
                  <c:v>17.0</c:v>
                </c:pt>
                <c:pt idx="7">
                  <c:v>16.0</c:v>
                </c:pt>
                <c:pt idx="8">
                  <c:v>12.0</c:v>
                </c:pt>
                <c:pt idx="9">
                  <c:v>18.0</c:v>
                </c:pt>
              </c:numCache>
            </c:numRef>
          </c:xVal>
          <c:yVal>
            <c:numRef>
              <c:f>'Q3'!$B$2:$B$11</c:f>
              <c:numCache>
                <c:formatCode>General</c:formatCode>
                <c:ptCount val="10"/>
                <c:pt idx="0">
                  <c:v>110.0</c:v>
                </c:pt>
                <c:pt idx="1">
                  <c:v>80.0</c:v>
                </c:pt>
                <c:pt idx="2">
                  <c:v>75.0</c:v>
                </c:pt>
                <c:pt idx="3">
                  <c:v>60.0</c:v>
                </c:pt>
                <c:pt idx="4">
                  <c:v>90.0</c:v>
                </c:pt>
                <c:pt idx="5">
                  <c:v>70.0</c:v>
                </c:pt>
                <c:pt idx="6">
                  <c:v>120.0</c:v>
                </c:pt>
                <c:pt idx="7">
                  <c:v>150.0</c:v>
                </c:pt>
                <c:pt idx="8">
                  <c:v>60.0</c:v>
                </c:pt>
                <c:pt idx="9">
                  <c:v>70.0</c:v>
                </c:pt>
              </c:numCache>
            </c:numRef>
          </c:yVal>
        </c:ser>
        <c:axId val="401292376"/>
        <c:axId val="401307704"/>
      </c:scatterChart>
      <c:valAx>
        <c:axId val="401292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>
                    <a:latin typeface="Arial"/>
                  </a:rPr>
                  <a:t>Education</a:t>
                </a:r>
              </a:p>
            </c:rich>
          </c:tx>
          <c:layout/>
        </c:title>
        <c:numFmt formatCode="General" sourceLinked="0"/>
        <c:tickLblPos val="nextTo"/>
        <c:spPr>
          <a:ln>
            <a:solidFill>
              <a:srgbClr val="B3B3B3"/>
            </a:solidFill>
          </a:ln>
        </c:spPr>
        <c:crossAx val="401307704"/>
        <c:crosses val="autoZero"/>
        <c:crossBetween val="midCat"/>
      </c:valAx>
      <c:valAx>
        <c:axId val="401307704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900">
                    <a:latin typeface="Arial"/>
                  </a:rPr>
                  <a:t>Family Income</a:t>
                </a:r>
              </a:p>
            </c:rich>
          </c:tx>
          <c:layout/>
        </c:title>
        <c:numFmt formatCode="General" sourceLinked="0"/>
        <c:tickLblPos val="nextTo"/>
        <c:spPr>
          <a:ln>
            <a:solidFill>
              <a:srgbClr val="B3B3B3"/>
            </a:solidFill>
          </a:ln>
        </c:spPr>
        <c:crossAx val="401292376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layout/>
      <c:spPr>
        <a:noFill/>
        <a:ln>
          <a:noFill/>
        </a:ln>
      </c:spPr>
    </c:legend>
    <c:plotVisOnly val="1"/>
  </c:chart>
  <c:spPr>
    <a:solidFill>
      <a:srgbClr val="FFFFFF"/>
    </a:solidFill>
    <a:ln>
      <a:noFill/>
    </a:ln>
  </c:spPr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/>
            </a:pPr>
            <a:r>
              <a:rPr sz="1300">
                <a:latin typeface="Arial"/>
              </a:rPr>
              <a:t>Histogram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cat>
            <c:strRef>
              <c:f>'Q4'!$G$2:$G$7</c:f>
              <c:strCache>
                <c:ptCount val="6"/>
                <c:pt idx="0">
                  <c:v>2.0-2.2</c:v>
                </c:pt>
                <c:pt idx="1">
                  <c:v>2.2-2.4</c:v>
                </c:pt>
                <c:pt idx="2">
                  <c:v>2.4-2.6</c:v>
                </c:pt>
                <c:pt idx="3">
                  <c:v>2.6-2.8</c:v>
                </c:pt>
                <c:pt idx="4">
                  <c:v>2.8-3.0</c:v>
                </c:pt>
                <c:pt idx="5">
                  <c:v>3.0-3.2</c:v>
                </c:pt>
              </c:strCache>
            </c:strRef>
          </c:cat>
          <c:val>
            <c:numRef>
              <c:f>'Q4'!$H$2:$H$7</c:f>
              <c:numCache>
                <c:formatCode>General</c:formatCode>
                <c:ptCount val="6"/>
                <c:pt idx="0">
                  <c:v>21.0</c:v>
                </c:pt>
                <c:pt idx="1">
                  <c:v>6.0</c:v>
                </c:pt>
                <c:pt idx="2">
                  <c:v>25.0</c:v>
                </c:pt>
                <c:pt idx="3">
                  <c:v>3.0</c:v>
                </c:pt>
                <c:pt idx="4">
                  <c:v>2.0</c:v>
                </c:pt>
                <c:pt idx="5">
                  <c:v>2.0</c:v>
                </c:pt>
              </c:numCache>
            </c:numRef>
          </c:val>
        </c:ser>
        <c:gapWidth val="100"/>
        <c:axId val="397873048"/>
        <c:axId val="400324936"/>
      </c:barChart>
      <c:catAx>
        <c:axId val="3978730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sz="900">
                    <a:latin typeface="Arial"/>
                  </a:rPr>
                  <a:t>Times</a:t>
                </a:r>
              </a:p>
            </c:rich>
          </c:tx>
        </c:title>
        <c:tickLblPos val="nextTo"/>
        <c:spPr>
          <a:ln>
            <a:solidFill>
              <a:srgbClr val="B3B3B3"/>
            </a:solidFill>
          </a:ln>
        </c:spPr>
        <c:crossAx val="400324936"/>
        <c:crosses val="autoZero"/>
        <c:auto val="1"/>
        <c:lblAlgn val="ctr"/>
        <c:lblOffset val="100"/>
      </c:catAx>
      <c:valAx>
        <c:axId val="400324936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900">
                    <a:latin typeface="Arial"/>
                  </a:rPr>
                  <a:t>Count</a:t>
                </a:r>
              </a:p>
            </c:rich>
          </c:tx>
        </c:title>
        <c:numFmt formatCode="General" sourceLinked="0"/>
        <c:tickLblPos val="nextTo"/>
        <c:spPr>
          <a:ln>
            <a:solidFill>
              <a:srgbClr val="B3B3B3"/>
            </a:solidFill>
          </a:ln>
        </c:spPr>
        <c:crossAx val="397873048"/>
        <c:crosses val="autoZero"/>
        <c:crossBetween val="between"/>
      </c:valAx>
      <c:spPr>
        <a:noFill/>
        <a:ln>
          <a:solidFill>
            <a:srgbClr val="B3B3B3"/>
          </a:solidFill>
        </a:ln>
      </c:spPr>
    </c:plotArea>
    <c:legend>
      <c:legendPos val="r"/>
      <c:spPr>
        <a:noFill/>
        <a:ln>
          <a:noFill/>
        </a:ln>
      </c:spPr>
    </c:legend>
    <c:plotVisOnly val="1"/>
  </c:chart>
  <c:spPr>
    <a:solidFill>
      <a:srgbClr val="FFFFFF"/>
    </a:solidFill>
    <a:ln>
      <a:noFill/>
    </a:ln>
  </c:spPr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/>
            </a:pPr>
            <a:r>
              <a:rPr sz="1300">
                <a:latin typeface="Arial"/>
              </a:rPr>
              <a:t>Male Histogram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cat>
            <c:strRef>
              <c:f>'Q4'!$G$28:$G$34</c:f>
              <c:strCache>
                <c:ptCount val="6"/>
                <c:pt idx="0">
                  <c:v>2.0-2.2</c:v>
                </c:pt>
                <c:pt idx="1">
                  <c:v>2.2-2.4</c:v>
                </c:pt>
                <c:pt idx="2">
                  <c:v>2.4-2.6</c:v>
                </c:pt>
                <c:pt idx="3">
                  <c:v>2.6-2.8</c:v>
                </c:pt>
                <c:pt idx="4">
                  <c:v>2.8-3.0</c:v>
                </c:pt>
                <c:pt idx="5">
                  <c:v>3.0-3.2</c:v>
                </c:pt>
              </c:strCache>
            </c:strRef>
          </c:cat>
          <c:val>
            <c:numRef>
              <c:f>'Q4'!$H$28:$H$34</c:f>
              <c:numCache>
                <c:formatCode>General</c:formatCode>
                <c:ptCount val="7"/>
                <c:pt idx="0">
                  <c:v>21.0</c:v>
                </c:pt>
                <c:pt idx="1">
                  <c:v>6.0</c:v>
                </c:pt>
                <c:pt idx="2">
                  <c:v>3.0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</c:numCache>
            </c:numRef>
          </c:val>
        </c:ser>
        <c:gapWidth val="100"/>
        <c:axId val="400450584"/>
        <c:axId val="400007096"/>
      </c:barChart>
      <c:catAx>
        <c:axId val="4004505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sz="900">
                    <a:latin typeface="Arial"/>
                  </a:rPr>
                  <a:t>Times</a:t>
                </a:r>
              </a:p>
            </c:rich>
          </c:tx>
        </c:title>
        <c:tickLblPos val="nextTo"/>
        <c:spPr>
          <a:ln>
            <a:solidFill>
              <a:srgbClr val="B3B3B3"/>
            </a:solidFill>
          </a:ln>
        </c:spPr>
        <c:crossAx val="400007096"/>
        <c:crosses val="autoZero"/>
        <c:auto val="1"/>
        <c:lblAlgn val="ctr"/>
        <c:lblOffset val="100"/>
      </c:catAx>
      <c:valAx>
        <c:axId val="400007096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900">
                    <a:latin typeface="Arial"/>
                  </a:rPr>
                  <a:t>Count</a:t>
                </a:r>
              </a:p>
            </c:rich>
          </c:tx>
        </c:title>
        <c:numFmt formatCode="General" sourceLinked="0"/>
        <c:tickLblPos val="nextTo"/>
        <c:spPr>
          <a:ln>
            <a:solidFill>
              <a:srgbClr val="B3B3B3"/>
            </a:solidFill>
          </a:ln>
        </c:spPr>
        <c:crossAx val="400450584"/>
        <c:crosses val="autoZero"/>
        <c:crossBetween val="between"/>
      </c:valAx>
      <c:spPr>
        <a:noFill/>
        <a:ln>
          <a:solidFill>
            <a:srgbClr val="B3B3B3"/>
          </a:solidFill>
        </a:ln>
      </c:spPr>
    </c:plotArea>
    <c:legend>
      <c:legendPos val="r"/>
      <c:spPr>
        <a:noFill/>
        <a:ln>
          <a:noFill/>
        </a:ln>
      </c:spPr>
    </c:legend>
    <c:plotVisOnly val="1"/>
  </c:chart>
  <c:spPr>
    <a:solidFill>
      <a:srgbClr val="FFFFFF"/>
    </a:solidFill>
    <a:ln>
      <a:noFill/>
    </a:ln>
  </c:spPr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/>
            </a:pPr>
            <a:r>
              <a:rPr sz="1300">
                <a:latin typeface="Arial"/>
              </a:rPr>
              <a:t>Female Histogram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cat>
            <c:strRef>
              <c:f>'Q4'!$G$38:$G$44</c:f>
              <c:strCache>
                <c:ptCount val="6"/>
                <c:pt idx="0">
                  <c:v>2.0-2.2</c:v>
                </c:pt>
                <c:pt idx="1">
                  <c:v>2.2-2.4</c:v>
                </c:pt>
                <c:pt idx="2">
                  <c:v>2.4-2.6</c:v>
                </c:pt>
                <c:pt idx="3">
                  <c:v>2.6-2.8</c:v>
                </c:pt>
                <c:pt idx="4">
                  <c:v>2.8-3.0</c:v>
                </c:pt>
                <c:pt idx="5">
                  <c:v>3.0-3.2</c:v>
                </c:pt>
              </c:strCache>
            </c:strRef>
          </c:cat>
          <c:val>
            <c:numRef>
              <c:f>'Q4'!$H$38:$H$44</c:f>
              <c:numCache>
                <c:formatCode>General</c:formatCode>
                <c:ptCount val="7"/>
                <c:pt idx="0">
                  <c:v>0.0</c:v>
                </c:pt>
                <c:pt idx="1">
                  <c:v>0.0</c:v>
                </c:pt>
                <c:pt idx="2">
                  <c:v>22.0</c:v>
                </c:pt>
                <c:pt idx="3">
                  <c:v>3.0</c:v>
                </c:pt>
                <c:pt idx="4">
                  <c:v>2.0</c:v>
                </c:pt>
                <c:pt idx="5">
                  <c:v>2.0</c:v>
                </c:pt>
                <c:pt idx="6">
                  <c:v>0.0</c:v>
                </c:pt>
              </c:numCache>
            </c:numRef>
          </c:val>
        </c:ser>
        <c:gapWidth val="100"/>
        <c:axId val="388247256"/>
        <c:axId val="388951816"/>
      </c:barChart>
      <c:catAx>
        <c:axId val="3882472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sz="900">
                    <a:latin typeface="Arial"/>
                  </a:rPr>
                  <a:t>Times</a:t>
                </a:r>
              </a:p>
            </c:rich>
          </c:tx>
        </c:title>
        <c:tickLblPos val="nextTo"/>
        <c:spPr>
          <a:ln>
            <a:solidFill>
              <a:srgbClr val="B3B3B3"/>
            </a:solidFill>
          </a:ln>
        </c:spPr>
        <c:crossAx val="388951816"/>
        <c:crosses val="autoZero"/>
        <c:auto val="1"/>
        <c:lblAlgn val="ctr"/>
        <c:lblOffset val="100"/>
      </c:catAx>
      <c:valAx>
        <c:axId val="388951816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900">
                    <a:latin typeface="Arial"/>
                  </a:rPr>
                  <a:t>Count</a:t>
                </a:r>
              </a:p>
            </c:rich>
          </c:tx>
        </c:title>
        <c:numFmt formatCode="General" sourceLinked="0"/>
        <c:tickLblPos val="nextTo"/>
        <c:spPr>
          <a:ln>
            <a:solidFill>
              <a:srgbClr val="B3B3B3"/>
            </a:solidFill>
          </a:ln>
        </c:spPr>
        <c:crossAx val="388247256"/>
        <c:crosses val="autoZero"/>
        <c:crossBetween val="between"/>
      </c:valAx>
      <c:spPr>
        <a:noFill/>
        <a:ln>
          <a:solidFill>
            <a:srgbClr val="B3B3B3"/>
          </a:solidFill>
        </a:ln>
      </c:spPr>
    </c:plotArea>
    <c:legend>
      <c:legendPos val="r"/>
      <c:spPr>
        <a:noFill/>
        <a:ln>
          <a:noFill/>
        </a:ln>
      </c:spPr>
    </c:legend>
    <c:plotVisOnly val="1"/>
  </c:chart>
  <c:spPr>
    <a:solidFill>
      <a:srgbClr val="FFFFFF"/>
    </a:solidFill>
    <a:ln>
      <a:noFill/>
    </a:ln>
  </c:spPr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plotArea>
      <c:layout/>
      <c:scatterChart>
        <c:scatterStyle val="lineMarker"/>
        <c:ser>
          <c:idx val="0"/>
          <c:order val="0"/>
          <c:tx>
            <c:strRef>
              <c:f>'Q4'!$B$2</c:f>
              <c:strCache>
                <c:ptCount val="1"/>
                <c:pt idx="0">
                  <c:v>f</c:v>
                </c:pt>
              </c:strCache>
            </c:strRef>
          </c:tx>
          <c:spPr>
            <a:ln w="28800">
              <a:noFill/>
            </a:ln>
          </c:spPr>
          <c:marker>
            <c:symbol val="diamond"/>
            <c:size val="8"/>
            <c:spPr>
              <a:solidFill>
                <a:srgbClr val="EE4000"/>
              </a:solidFill>
            </c:spPr>
          </c:marker>
          <c:xVal>
            <c:numRef>
              <c:f>'Q4'!$A$2:$A$30</c:f>
              <c:numCache>
                <c:formatCode>General</c:formatCode>
                <c:ptCount val="29"/>
                <c:pt idx="0">
                  <c:v>1980.0</c:v>
                </c:pt>
                <c:pt idx="1">
                  <c:v>1981.0</c:v>
                </c:pt>
                <c:pt idx="2">
                  <c:v>1982.0</c:v>
                </c:pt>
                <c:pt idx="3">
                  <c:v>1983.0</c:v>
                </c:pt>
                <c:pt idx="4">
                  <c:v>1984.0</c:v>
                </c:pt>
                <c:pt idx="5">
                  <c:v>1985.0</c:v>
                </c:pt>
                <c:pt idx="6">
                  <c:v>1986.0</c:v>
                </c:pt>
                <c:pt idx="7">
                  <c:v>1987.0</c:v>
                </c:pt>
                <c:pt idx="8">
                  <c:v>1988.0</c:v>
                </c:pt>
                <c:pt idx="9">
                  <c:v>1989.0</c:v>
                </c:pt>
                <c:pt idx="10">
                  <c:v>1990.0</c:v>
                </c:pt>
                <c:pt idx="11">
                  <c:v>1991.0</c:v>
                </c:pt>
                <c:pt idx="12">
                  <c:v>1992.0</c:v>
                </c:pt>
                <c:pt idx="13">
                  <c:v>1993.0</c:v>
                </c:pt>
                <c:pt idx="14">
                  <c:v>1994.0</c:v>
                </c:pt>
                <c:pt idx="15">
                  <c:v>1995.0</c:v>
                </c:pt>
                <c:pt idx="16">
                  <c:v>1996.0</c:v>
                </c:pt>
                <c:pt idx="17">
                  <c:v>1997.0</c:v>
                </c:pt>
                <c:pt idx="18">
                  <c:v>1998.0</c:v>
                </c:pt>
                <c:pt idx="19">
                  <c:v>1999.0</c:v>
                </c:pt>
                <c:pt idx="20">
                  <c:v>1971.0</c:v>
                </c:pt>
                <c:pt idx="21">
                  <c:v>1972.0</c:v>
                </c:pt>
                <c:pt idx="22">
                  <c:v>1973.0</c:v>
                </c:pt>
                <c:pt idx="23">
                  <c:v>1974.0</c:v>
                </c:pt>
                <c:pt idx="24">
                  <c:v>1975.0</c:v>
                </c:pt>
                <c:pt idx="25">
                  <c:v>1976.0</c:v>
                </c:pt>
                <c:pt idx="26">
                  <c:v>1977.0</c:v>
                </c:pt>
                <c:pt idx="27">
                  <c:v>1978.0</c:v>
                </c:pt>
                <c:pt idx="28">
                  <c:v>1979.0</c:v>
                </c:pt>
              </c:numCache>
            </c:numRef>
          </c:xVal>
          <c:yVal>
            <c:numRef>
              <c:f>'Q4'!$C$2:$C$30</c:f>
              <c:numCache>
                <c:formatCode>General</c:formatCode>
                <c:ptCount val="29"/>
                <c:pt idx="0">
                  <c:v>2.42833</c:v>
                </c:pt>
                <c:pt idx="1">
                  <c:v>2.42472</c:v>
                </c:pt>
                <c:pt idx="2">
                  <c:v>2.45389</c:v>
                </c:pt>
                <c:pt idx="3">
                  <c:v>2.45</c:v>
                </c:pt>
                <c:pt idx="4">
                  <c:v>2.49167</c:v>
                </c:pt>
                <c:pt idx="5">
                  <c:v>2.47611</c:v>
                </c:pt>
                <c:pt idx="6">
                  <c:v>2.46833</c:v>
                </c:pt>
                <c:pt idx="7">
                  <c:v>2.50472</c:v>
                </c:pt>
                <c:pt idx="8">
                  <c:v>2.46861</c:v>
                </c:pt>
                <c:pt idx="9">
                  <c:v>2.425</c:v>
                </c:pt>
                <c:pt idx="10">
                  <c:v>2.5125</c:v>
                </c:pt>
                <c:pt idx="11">
                  <c:v>2.45889</c:v>
                </c:pt>
                <c:pt idx="12">
                  <c:v>2.41111</c:v>
                </c:pt>
                <c:pt idx="13">
                  <c:v>2.44</c:v>
                </c:pt>
                <c:pt idx="14">
                  <c:v>2.46028</c:v>
                </c:pt>
                <c:pt idx="15">
                  <c:v>2.46833</c:v>
                </c:pt>
                <c:pt idx="16">
                  <c:v>2.47167</c:v>
                </c:pt>
                <c:pt idx="17">
                  <c:v>2.47833</c:v>
                </c:pt>
                <c:pt idx="18">
                  <c:v>2.42139</c:v>
                </c:pt>
                <c:pt idx="19">
                  <c:v>2.41833</c:v>
                </c:pt>
                <c:pt idx="20">
                  <c:v>2.92278</c:v>
                </c:pt>
                <c:pt idx="21">
                  <c:v>3.14472</c:v>
                </c:pt>
                <c:pt idx="22">
                  <c:v>2.95194</c:v>
                </c:pt>
                <c:pt idx="23">
                  <c:v>3.12472</c:v>
                </c:pt>
                <c:pt idx="24">
                  <c:v>2.77056</c:v>
                </c:pt>
                <c:pt idx="25">
                  <c:v>2.65306</c:v>
                </c:pt>
                <c:pt idx="26">
                  <c:v>2.71944</c:v>
                </c:pt>
                <c:pt idx="27">
                  <c:v>2.54167</c:v>
                </c:pt>
                <c:pt idx="28">
                  <c:v>2.45917</c:v>
                </c:pt>
              </c:numCache>
            </c:numRef>
          </c:yVal>
        </c:ser>
        <c:ser>
          <c:idx val="1"/>
          <c:order val="1"/>
          <c:tx>
            <c:strRef>
              <c:f>'Q4'!$B$31</c:f>
              <c:strCache>
                <c:ptCount val="1"/>
                <c:pt idx="0">
                  <c:v>m</c:v>
                </c:pt>
              </c:strCache>
            </c:strRef>
          </c:tx>
          <c:spPr>
            <a:ln w="28800">
              <a:noFill/>
            </a:ln>
          </c:spPr>
          <c:marker>
            <c:symbol val="triangle"/>
            <c:size val="8"/>
            <c:spPr>
              <a:solidFill>
                <a:srgbClr val="EE4000"/>
              </a:solidFill>
            </c:spPr>
          </c:marker>
          <c:xVal>
            <c:numRef>
              <c:f>'Q4'!$A$31:$A$60</c:f>
              <c:numCache>
                <c:formatCode>General</c:formatCode>
                <c:ptCount val="30"/>
                <c:pt idx="0">
                  <c:v>1980.0</c:v>
                </c:pt>
                <c:pt idx="1">
                  <c:v>1981.0</c:v>
                </c:pt>
                <c:pt idx="2">
                  <c:v>1982.0</c:v>
                </c:pt>
                <c:pt idx="3">
                  <c:v>1983.0</c:v>
                </c:pt>
                <c:pt idx="4">
                  <c:v>1984.0</c:v>
                </c:pt>
                <c:pt idx="5">
                  <c:v>1985.0</c:v>
                </c:pt>
                <c:pt idx="6">
                  <c:v>1986.0</c:v>
                </c:pt>
                <c:pt idx="7">
                  <c:v>1987.0</c:v>
                </c:pt>
                <c:pt idx="8">
                  <c:v>1988.0</c:v>
                </c:pt>
                <c:pt idx="9">
                  <c:v>1989.0</c:v>
                </c:pt>
                <c:pt idx="10">
                  <c:v>1990.0</c:v>
                </c:pt>
                <c:pt idx="11">
                  <c:v>1991.0</c:v>
                </c:pt>
                <c:pt idx="12">
                  <c:v>1992.0</c:v>
                </c:pt>
                <c:pt idx="13">
                  <c:v>1993.0</c:v>
                </c:pt>
                <c:pt idx="14">
                  <c:v>1994.0</c:v>
                </c:pt>
                <c:pt idx="15">
                  <c:v>1995.0</c:v>
                </c:pt>
                <c:pt idx="16">
                  <c:v>1996.0</c:v>
                </c:pt>
                <c:pt idx="17">
                  <c:v>1997.0</c:v>
                </c:pt>
                <c:pt idx="18">
                  <c:v>1998.0</c:v>
                </c:pt>
                <c:pt idx="19">
                  <c:v>1999.0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</c:numCache>
            </c:numRef>
          </c:xVal>
          <c:yVal>
            <c:numRef>
              <c:f>'Q4'!$C$31:$C$60</c:f>
              <c:numCache>
                <c:formatCode>General</c:formatCode>
                <c:ptCount val="30"/>
                <c:pt idx="0">
                  <c:v>2.16139</c:v>
                </c:pt>
                <c:pt idx="1">
                  <c:v>2.13694</c:v>
                </c:pt>
                <c:pt idx="2">
                  <c:v>2.15806</c:v>
                </c:pt>
                <c:pt idx="3">
                  <c:v>2.14972</c:v>
                </c:pt>
                <c:pt idx="4">
                  <c:v>2.24806</c:v>
                </c:pt>
                <c:pt idx="5">
                  <c:v>2.19278</c:v>
                </c:pt>
                <c:pt idx="6">
                  <c:v>2.185</c:v>
                </c:pt>
                <c:pt idx="7">
                  <c:v>2.18361</c:v>
                </c:pt>
                <c:pt idx="8">
                  <c:v>2.13889</c:v>
                </c:pt>
                <c:pt idx="9">
                  <c:v>2.13361</c:v>
                </c:pt>
                <c:pt idx="10">
                  <c:v>2.21083</c:v>
                </c:pt>
                <c:pt idx="11">
                  <c:v>2.15778</c:v>
                </c:pt>
                <c:pt idx="12">
                  <c:v>2.15806</c:v>
                </c:pt>
                <c:pt idx="13">
                  <c:v>2.16778</c:v>
                </c:pt>
                <c:pt idx="14">
                  <c:v>2.18917</c:v>
                </c:pt>
                <c:pt idx="15">
                  <c:v>2.18333</c:v>
                </c:pt>
                <c:pt idx="16">
                  <c:v>2.165</c:v>
                </c:pt>
                <c:pt idx="17">
                  <c:v>2.13667</c:v>
                </c:pt>
                <c:pt idx="18">
                  <c:v>2.14583</c:v>
                </c:pt>
                <c:pt idx="19">
                  <c:v>2.15389</c:v>
                </c:pt>
                <c:pt idx="20">
                  <c:v>2.52722</c:v>
                </c:pt>
                <c:pt idx="21">
                  <c:v>2.38167</c:v>
                </c:pt>
                <c:pt idx="22">
                  <c:v>2.46444</c:v>
                </c:pt>
                <c:pt idx="23">
                  <c:v>2.365</c:v>
                </c:pt>
                <c:pt idx="24">
                  <c:v>2.44167</c:v>
                </c:pt>
                <c:pt idx="25">
                  <c:v>2.32417</c:v>
                </c:pt>
                <c:pt idx="26">
                  <c:v>2.16944</c:v>
                </c:pt>
                <c:pt idx="27">
                  <c:v>2.19111</c:v>
                </c:pt>
                <c:pt idx="28">
                  <c:v>2.20333</c:v>
                </c:pt>
                <c:pt idx="29">
                  <c:v>2.195</c:v>
                </c:pt>
              </c:numCache>
            </c:numRef>
          </c:yVal>
        </c:ser>
        <c:axId val="388375112"/>
        <c:axId val="397426152"/>
      </c:scatterChart>
      <c:valAx>
        <c:axId val="388375112"/>
        <c:scaling>
          <c:orientation val="minMax"/>
        </c:scaling>
        <c:axPos val="b"/>
        <c:numFmt formatCode="General" sourceLinked="0"/>
        <c:tickLblPos val="nextTo"/>
        <c:spPr>
          <a:ln>
            <a:solidFill>
              <a:srgbClr val="B3B3B3"/>
            </a:solidFill>
          </a:ln>
        </c:spPr>
        <c:crossAx val="397426152"/>
        <c:crosses val="autoZero"/>
        <c:crossBetween val="midCat"/>
      </c:valAx>
      <c:valAx>
        <c:axId val="397426152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0"/>
        <c:tickLblPos val="nextTo"/>
        <c:spPr>
          <a:ln>
            <a:solidFill>
              <a:srgbClr val="B3B3B3"/>
            </a:solidFill>
          </a:ln>
        </c:spPr>
        <c:crossAx val="388375112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spPr>
        <a:noFill/>
        <a:ln>
          <a:noFill/>
        </a:ln>
      </c:spPr>
    </c:legend>
    <c:plotVisOnly val="1"/>
  </c:chart>
  <c:spPr>
    <a:solidFill>
      <a:srgbClr val="FFFFFF"/>
    </a:solidFill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4" Type="http://schemas.openxmlformats.org/officeDocument/2006/relationships/chart" Target="../charts/chart9.xml"/><Relationship Id="rId1" Type="http://schemas.openxmlformats.org/officeDocument/2006/relationships/chart" Target="../charts/chart6.xml"/><Relationship Id="rId2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36360</xdr:colOff>
      <xdr:row>0</xdr:row>
      <xdr:rowOff>36000</xdr:rowOff>
    </xdr:from>
    <xdr:to>
      <xdr:col>9</xdr:col>
      <xdr:colOff>106200</xdr:colOff>
      <xdr:row>20</xdr:row>
      <xdr:rowOff>24480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622440</xdr:colOff>
      <xdr:row>22</xdr:row>
      <xdr:rowOff>105120</xdr:rowOff>
    </xdr:from>
    <xdr:to>
      <xdr:col>9</xdr:col>
      <xdr:colOff>90360</xdr:colOff>
      <xdr:row>43</xdr:row>
      <xdr:rowOff>47880</xdr:rowOff>
    </xdr:to>
    <xdr:graphicFrame macro="">
      <xdr:nvGraphicFramePr>
        <xdr:cNvPr id="3" name="Chart 429496729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575280</xdr:colOff>
      <xdr:row>9</xdr:row>
      <xdr:rowOff>78480</xdr:rowOff>
    </xdr:from>
    <xdr:to>
      <xdr:col>9</xdr:col>
      <xdr:colOff>1060920</xdr:colOff>
      <xdr:row>26</xdr:row>
      <xdr:rowOff>146880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1383480</xdr:colOff>
      <xdr:row>9</xdr:row>
      <xdr:rowOff>65520</xdr:rowOff>
    </xdr:from>
    <xdr:to>
      <xdr:col>17</xdr:col>
      <xdr:colOff>68400</xdr:colOff>
      <xdr:row>26</xdr:row>
      <xdr:rowOff>142200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671360</xdr:colOff>
      <xdr:row>2</xdr:row>
      <xdr:rowOff>10600</xdr:rowOff>
    </xdr:from>
    <xdr:to>
      <xdr:col>12</xdr:col>
      <xdr:colOff>68100</xdr:colOff>
      <xdr:row>21</xdr:row>
      <xdr:rowOff>151480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367560</xdr:colOff>
      <xdr:row>0</xdr:row>
      <xdr:rowOff>183600</xdr:rowOff>
    </xdr:from>
    <xdr:to>
      <xdr:col>15</xdr:col>
      <xdr:colOff>437760</xdr:colOff>
      <xdr:row>18</xdr:row>
      <xdr:rowOff>74520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205200</xdr:colOff>
      <xdr:row>22</xdr:row>
      <xdr:rowOff>104760</xdr:rowOff>
    </xdr:from>
    <xdr:to>
      <xdr:col>15</xdr:col>
      <xdr:colOff>275760</xdr:colOff>
      <xdr:row>39</xdr:row>
      <xdr:rowOff>183600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467640</xdr:colOff>
      <xdr:row>22</xdr:row>
      <xdr:rowOff>176040</xdr:rowOff>
    </xdr:from>
    <xdr:to>
      <xdr:col>22</xdr:col>
      <xdr:colOff>537480</xdr:colOff>
      <xdr:row>40</xdr:row>
      <xdr:rowOff>66960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286920</xdr:colOff>
      <xdr:row>42</xdr:row>
      <xdr:rowOff>82080</xdr:rowOff>
    </xdr:from>
    <xdr:to>
      <xdr:col>15</xdr:col>
      <xdr:colOff>357120</xdr:colOff>
      <xdr:row>59</xdr:row>
      <xdr:rowOff>158760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15840</xdr:colOff>
      <xdr:row>40</xdr:row>
      <xdr:rowOff>156600</xdr:rowOff>
    </xdr:from>
    <xdr:to>
      <xdr:col>17</xdr:col>
      <xdr:colOff>174600</xdr:colOff>
      <xdr:row>58</xdr:row>
      <xdr:rowOff>25200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532080</xdr:colOff>
      <xdr:row>59</xdr:row>
      <xdr:rowOff>49320</xdr:rowOff>
    </xdr:from>
    <xdr:to>
      <xdr:col>17</xdr:col>
      <xdr:colOff>69120</xdr:colOff>
      <xdr:row>76</xdr:row>
      <xdr:rowOff>127800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169560</xdr:colOff>
      <xdr:row>15</xdr:row>
      <xdr:rowOff>68760</xdr:rowOff>
    </xdr:from>
    <xdr:to>
      <xdr:col>21</xdr:col>
      <xdr:colOff>79920</xdr:colOff>
      <xdr:row>32</xdr:row>
      <xdr:rowOff>147240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5"/>
  <sheetViews>
    <sheetView tabSelected="1" workbookViewId="0">
      <selection activeCell="F49" sqref="F49"/>
    </sheetView>
  </sheetViews>
  <sheetFormatPr baseColWidth="10" defaultColWidth="8.83203125" defaultRowHeight="12"/>
  <sheetData>
    <row r="1" spans="1:2">
      <c r="A1" t="s">
        <v>114</v>
      </c>
      <c r="B1">
        <v>30</v>
      </c>
    </row>
    <row r="2" spans="1:2">
      <c r="A2" t="s">
        <v>115</v>
      </c>
      <c r="B2">
        <v>50</v>
      </c>
    </row>
    <row r="3" spans="1:2">
      <c r="A3" t="s">
        <v>116</v>
      </c>
      <c r="B3">
        <v>46</v>
      </c>
    </row>
    <row r="4" spans="1:2">
      <c r="A4" t="s">
        <v>117</v>
      </c>
      <c r="B4">
        <v>100</v>
      </c>
    </row>
    <row r="5" spans="1:2">
      <c r="A5" t="s">
        <v>118</v>
      </c>
      <c r="B5">
        <v>14</v>
      </c>
    </row>
  </sheetData>
  <phoneticPr fontId="7" type="noConversion"/>
  <pageMargins left="0.78749999999999998" right="0.78749999999999998" top="1.05277777777778" bottom="1.05277777777778" header="0.78749999999999998" footer="0.78749999999999998"/>
  <headerFooter>
    <oddHeader>&amp;C&amp;"Times New Roman,Regular"&amp;12&amp;A</oddHeader>
    <oddFooter>&amp;C&amp;"Times New Roman,Regular"&amp;12Page &amp;P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K40"/>
  <sheetViews>
    <sheetView workbookViewId="0">
      <selection activeCell="C43" sqref="C43"/>
    </sheetView>
  </sheetViews>
  <sheetFormatPr baseColWidth="10" defaultColWidth="8.83203125" defaultRowHeight="12"/>
  <cols>
    <col min="1" max="2" width="8.83203125" style="1"/>
  </cols>
  <sheetData>
    <row r="1" spans="1:10" ht="13">
      <c r="A1" s="2" t="s">
        <v>119</v>
      </c>
      <c r="B1" s="2" t="s">
        <v>120</v>
      </c>
    </row>
    <row r="2" spans="1:10">
      <c r="A2" s="3">
        <v>3.19</v>
      </c>
      <c r="B2" s="1">
        <v>185</v>
      </c>
      <c r="E2">
        <v>0</v>
      </c>
      <c r="F2">
        <f t="shared" ref="F2:F7" si="0">COUNTIFS($B$2:$B$40,"&gt;" &amp; E2,$B$2:$B$40,"&lt;=" &amp; E3)</f>
        <v>7</v>
      </c>
      <c r="I2" t="s">
        <v>121</v>
      </c>
      <c r="J2" t="s">
        <v>122</v>
      </c>
    </row>
    <row r="3" spans="1:10">
      <c r="A3" s="3">
        <v>3.19</v>
      </c>
      <c r="B3" s="1">
        <v>190</v>
      </c>
      <c r="E3">
        <v>225</v>
      </c>
      <c r="F3">
        <f t="shared" si="0"/>
        <v>15</v>
      </c>
      <c r="H3" t="s">
        <v>123</v>
      </c>
      <c r="I3">
        <v>7</v>
      </c>
      <c r="J3">
        <f>SUM($I$3:I3)</f>
        <v>7</v>
      </c>
    </row>
    <row r="4" spans="1:10">
      <c r="A4" s="3">
        <v>3.15</v>
      </c>
      <c r="B4" s="1">
        <v>192</v>
      </c>
      <c r="E4">
        <v>300</v>
      </c>
      <c r="F4">
        <f t="shared" si="0"/>
        <v>5</v>
      </c>
      <c r="H4" t="s">
        <v>124</v>
      </c>
      <c r="I4">
        <v>15</v>
      </c>
      <c r="J4">
        <f>SUM($I$3:I4)</f>
        <v>22</v>
      </c>
    </row>
    <row r="5" spans="1:10">
      <c r="A5" s="3">
        <v>3.09</v>
      </c>
      <c r="B5" s="1">
        <v>200</v>
      </c>
      <c r="E5">
        <v>375</v>
      </c>
      <c r="F5">
        <f t="shared" si="0"/>
        <v>8</v>
      </c>
      <c r="H5" t="s">
        <v>125</v>
      </c>
      <c r="I5">
        <v>5</v>
      </c>
      <c r="J5">
        <f>SUM($I$3:I5)</f>
        <v>27</v>
      </c>
    </row>
    <row r="6" spans="1:10">
      <c r="A6" s="3">
        <v>3.05</v>
      </c>
      <c r="B6" s="1">
        <v>200</v>
      </c>
      <c r="E6">
        <v>450</v>
      </c>
      <c r="F6">
        <f t="shared" si="0"/>
        <v>4</v>
      </c>
      <c r="H6" t="s">
        <v>126</v>
      </c>
      <c r="I6">
        <v>8</v>
      </c>
      <c r="J6">
        <f>SUM($I$3:I6)</f>
        <v>35</v>
      </c>
    </row>
    <row r="7" spans="1:10">
      <c r="A7" s="3">
        <v>3.05</v>
      </c>
      <c r="B7" s="1">
        <v>208</v>
      </c>
      <c r="E7">
        <v>525</v>
      </c>
      <c r="F7">
        <f t="shared" si="0"/>
        <v>0</v>
      </c>
      <c r="H7" t="s">
        <v>127</v>
      </c>
      <c r="I7">
        <v>4</v>
      </c>
      <c r="J7">
        <f>SUM($I$3:I7)</f>
        <v>39</v>
      </c>
    </row>
    <row r="8" spans="1:10">
      <c r="A8" s="3">
        <v>2.79</v>
      </c>
      <c r="B8" s="1">
        <v>220</v>
      </c>
      <c r="F8">
        <f>COUNTIFS(B8:B46,"&gt;" &amp; E8,B8:B46,"&lt;=" &amp; E9)</f>
        <v>0</v>
      </c>
    </row>
    <row r="9" spans="1:10">
      <c r="A9" s="3">
        <v>3</v>
      </c>
      <c r="B9" s="1">
        <v>230</v>
      </c>
    </row>
    <row r="10" spans="1:10">
      <c r="A10" s="3">
        <v>3</v>
      </c>
      <c r="B10" s="1">
        <v>235</v>
      </c>
    </row>
    <row r="11" spans="1:10">
      <c r="A11" s="3">
        <v>2.9</v>
      </c>
      <c r="B11" s="1">
        <v>240</v>
      </c>
    </row>
    <row r="12" spans="1:10">
      <c r="A12" s="3">
        <v>3</v>
      </c>
      <c r="B12" s="1">
        <v>242</v>
      </c>
    </row>
    <row r="13" spans="1:10">
      <c r="A13" s="3">
        <v>2.99</v>
      </c>
      <c r="B13" s="1">
        <v>244</v>
      </c>
    </row>
    <row r="14" spans="1:10">
      <c r="A14" s="3">
        <v>2.99</v>
      </c>
      <c r="B14" s="1">
        <v>247</v>
      </c>
    </row>
    <row r="15" spans="1:10">
      <c r="A15" s="3">
        <v>2.79</v>
      </c>
      <c r="B15" s="1">
        <v>270</v>
      </c>
    </row>
    <row r="16" spans="1:10">
      <c r="A16" s="3">
        <v>2.89</v>
      </c>
      <c r="B16" s="1">
        <v>279</v>
      </c>
    </row>
    <row r="17" spans="1:11">
      <c r="A17" s="3">
        <v>2.87</v>
      </c>
      <c r="B17" s="1">
        <v>280</v>
      </c>
    </row>
    <row r="18" spans="1:11">
      <c r="A18" s="3">
        <v>2.85</v>
      </c>
      <c r="B18" s="1">
        <v>285</v>
      </c>
    </row>
    <row r="19" spans="1:11">
      <c r="A19" s="3">
        <v>2.89</v>
      </c>
      <c r="B19" s="1">
        <v>288</v>
      </c>
    </row>
    <row r="20" spans="1:11">
      <c r="A20" s="3">
        <v>2.89</v>
      </c>
      <c r="B20" s="1">
        <v>290</v>
      </c>
    </row>
    <row r="21" spans="1:11">
      <c r="A21" s="3">
        <v>2.79</v>
      </c>
      <c r="B21" s="1">
        <v>290</v>
      </c>
    </row>
    <row r="22" spans="1:11">
      <c r="A22" s="3">
        <v>2.8</v>
      </c>
      <c r="B22" s="1">
        <v>300</v>
      </c>
    </row>
    <row r="23" spans="1:11">
      <c r="A23" s="3">
        <v>1.99</v>
      </c>
      <c r="B23" s="1">
        <v>300</v>
      </c>
    </row>
    <row r="24" spans="1:11">
      <c r="A24" s="3">
        <v>2.8</v>
      </c>
      <c r="B24" s="1">
        <v>319</v>
      </c>
    </row>
    <row r="25" spans="1:11">
      <c r="A25" s="3">
        <v>2.8</v>
      </c>
      <c r="B25" s="1">
        <v>320</v>
      </c>
    </row>
    <row r="26" spans="1:11">
      <c r="A26" s="3">
        <v>2.8</v>
      </c>
      <c r="B26" s="1">
        <v>328</v>
      </c>
    </row>
    <row r="27" spans="1:11">
      <c r="A27" s="3">
        <v>2.8</v>
      </c>
      <c r="B27" s="1">
        <v>340</v>
      </c>
    </row>
    <row r="28" spans="1:11">
      <c r="A28" s="3">
        <v>2.75</v>
      </c>
      <c r="B28" s="1">
        <v>375</v>
      </c>
    </row>
    <row r="29" spans="1:11">
      <c r="A29" s="3">
        <v>2.75</v>
      </c>
      <c r="B29" s="1">
        <v>384</v>
      </c>
    </row>
    <row r="30" spans="1:11">
      <c r="A30" s="3">
        <v>2.75</v>
      </c>
      <c r="B30" s="1">
        <v>385</v>
      </c>
    </row>
    <row r="31" spans="1:11">
      <c r="A31" s="3">
        <v>2.75</v>
      </c>
      <c r="B31" s="1">
        <v>386</v>
      </c>
      <c r="K31" t="s">
        <v>128</v>
      </c>
    </row>
    <row r="32" spans="1:11">
      <c r="A32" s="3">
        <v>2.75</v>
      </c>
      <c r="B32" s="1">
        <v>390</v>
      </c>
    </row>
    <row r="33" spans="1:2">
      <c r="A33" s="3">
        <v>2.75</v>
      </c>
      <c r="B33" s="1">
        <v>393</v>
      </c>
    </row>
    <row r="34" spans="1:2">
      <c r="A34" s="3">
        <v>2.7</v>
      </c>
      <c r="B34" s="1">
        <v>400</v>
      </c>
    </row>
    <row r="35" spans="1:2">
      <c r="A35" s="3">
        <v>2.69</v>
      </c>
      <c r="B35" s="1">
        <v>409</v>
      </c>
    </row>
    <row r="36" spans="1:2">
      <c r="A36" s="3">
        <v>2.69</v>
      </c>
      <c r="B36" s="1">
        <v>410</v>
      </c>
    </row>
    <row r="37" spans="1:2">
      <c r="A37" s="3">
        <v>2.59</v>
      </c>
      <c r="B37" s="1">
        <v>476</v>
      </c>
    </row>
    <row r="38" spans="1:2">
      <c r="A38" s="3">
        <v>2.59</v>
      </c>
      <c r="B38" s="1">
        <v>478</v>
      </c>
    </row>
    <row r="39" spans="1:2">
      <c r="A39" s="3">
        <v>2.59</v>
      </c>
      <c r="B39" s="1">
        <v>488</v>
      </c>
    </row>
    <row r="40" spans="1:2">
      <c r="A40" s="3">
        <v>2.25</v>
      </c>
      <c r="B40" s="1">
        <v>510</v>
      </c>
    </row>
  </sheetData>
  <phoneticPr fontId="7" type="noConversion"/>
  <pageMargins left="0.78749999999999998" right="0.78749999999999998" top="1.05277777777778" bottom="1.05277777777778" header="0.78749999999999998" footer="0.78749999999999998"/>
  <headerFooter>
    <oddHeader>&amp;C&amp;"Times New Roman,Regular"&amp;12&amp;A</oddHeader>
    <oddFooter>&amp;C&amp;"Times New Roman,Regular"&amp;12Page &amp;P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18"/>
  <sheetViews>
    <sheetView workbookViewId="0">
      <selection activeCell="I32" sqref="I32"/>
    </sheetView>
  </sheetViews>
  <sheetFormatPr baseColWidth="10" defaultColWidth="8.83203125" defaultRowHeight="12"/>
  <sheetData>
    <row r="1" spans="1:2">
      <c r="A1" t="s">
        <v>129</v>
      </c>
      <c r="B1" t="s">
        <v>130</v>
      </c>
    </row>
    <row r="2" spans="1:2">
      <c r="A2">
        <v>18</v>
      </c>
      <c r="B2">
        <v>110</v>
      </c>
    </row>
    <row r="3" spans="1:2">
      <c r="A3">
        <v>14</v>
      </c>
      <c r="B3">
        <v>80</v>
      </c>
    </row>
    <row r="4" spans="1:2">
      <c r="A4">
        <v>15</v>
      </c>
      <c r="B4">
        <v>75</v>
      </c>
    </row>
    <row r="5" spans="1:2">
      <c r="A5">
        <v>11</v>
      </c>
      <c r="B5">
        <v>60</v>
      </c>
    </row>
    <row r="6" spans="1:2">
      <c r="A6">
        <v>16</v>
      </c>
      <c r="B6">
        <v>90</v>
      </c>
    </row>
    <row r="7" spans="1:2">
      <c r="A7">
        <v>14</v>
      </c>
      <c r="B7">
        <v>70</v>
      </c>
    </row>
    <row r="8" spans="1:2">
      <c r="A8">
        <v>17</v>
      </c>
      <c r="B8">
        <v>120</v>
      </c>
    </row>
    <row r="9" spans="1:2">
      <c r="A9">
        <v>16</v>
      </c>
      <c r="B9">
        <v>150</v>
      </c>
    </row>
    <row r="10" spans="1:2">
      <c r="A10">
        <v>12</v>
      </c>
      <c r="B10">
        <v>60</v>
      </c>
    </row>
    <row r="11" spans="1:2">
      <c r="A11">
        <v>18</v>
      </c>
      <c r="B11">
        <v>70</v>
      </c>
    </row>
    <row r="17" spans="1:2">
      <c r="A17" t="s">
        <v>131</v>
      </c>
      <c r="B17" t="s">
        <v>131</v>
      </c>
    </row>
    <row r="18" spans="1:2">
      <c r="A18">
        <f>MEDIAN(A2:A11)</f>
        <v>15.5</v>
      </c>
      <c r="B18">
        <f>MEDIAN(B2:B11)</f>
        <v>77.5</v>
      </c>
    </row>
  </sheetData>
  <phoneticPr fontId="7" type="noConversion"/>
  <pageMargins left="0.78749999999999998" right="0.78749999999999998" top="1.05277777777778" bottom="1.05277777777778" header="0.78749999999999998" footer="0.78749999999999998"/>
  <headerFooter>
    <oddHeader>&amp;C&amp;"Times New Roman,Regular"&amp;12&amp;A</oddHeader>
    <oddFooter>&amp;C&amp;"Times New Roman,Regular"&amp;12Page &amp;P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I64"/>
  <sheetViews>
    <sheetView topLeftCell="A30" workbookViewId="0">
      <selection activeCell="G64" sqref="G64"/>
    </sheetView>
  </sheetViews>
  <sheetFormatPr baseColWidth="10" defaultColWidth="8.83203125" defaultRowHeight="12"/>
  <sheetData>
    <row r="1" spans="1:8">
      <c r="A1" s="4" t="s">
        <v>132</v>
      </c>
      <c r="B1" s="4" t="s">
        <v>133</v>
      </c>
      <c r="C1" s="4" t="s">
        <v>134</v>
      </c>
      <c r="E1" t="s">
        <v>135</v>
      </c>
    </row>
    <row r="2" spans="1:8">
      <c r="A2" s="4">
        <v>1980</v>
      </c>
      <c r="B2" s="4" t="s">
        <v>136</v>
      </c>
      <c r="C2" s="4">
        <v>2.4283299999999999</v>
      </c>
      <c r="E2">
        <v>2</v>
      </c>
      <c r="F2">
        <f t="shared" ref="F2:F8" si="0">COUNTIFS($C$2:$C$60,"&gt;" &amp; E2, $C$2:$C$60,"&lt;=" &amp;E3)</f>
        <v>21</v>
      </c>
      <c r="G2" t="s">
        <v>137</v>
      </c>
      <c r="H2">
        <v>21</v>
      </c>
    </row>
    <row r="3" spans="1:8">
      <c r="A3" s="4">
        <v>1981</v>
      </c>
      <c r="B3" s="4" t="s">
        <v>136</v>
      </c>
      <c r="C3" s="4">
        <v>2.4247200000000002</v>
      </c>
      <c r="E3">
        <v>2.2000000000000002</v>
      </c>
      <c r="F3">
        <f t="shared" si="0"/>
        <v>6</v>
      </c>
      <c r="G3" t="s">
        <v>138</v>
      </c>
      <c r="H3">
        <v>6</v>
      </c>
    </row>
    <row r="4" spans="1:8">
      <c r="A4" s="4">
        <v>1982</v>
      </c>
      <c r="B4" s="4" t="s">
        <v>136</v>
      </c>
      <c r="C4" s="4">
        <v>2.4538899999999999</v>
      </c>
      <c r="E4">
        <v>2.4</v>
      </c>
      <c r="F4">
        <f t="shared" si="0"/>
        <v>25</v>
      </c>
      <c r="G4" t="s">
        <v>139</v>
      </c>
      <c r="H4">
        <v>25</v>
      </c>
    </row>
    <row r="5" spans="1:8">
      <c r="A5" s="4">
        <v>1983</v>
      </c>
      <c r="B5" s="4" t="s">
        <v>136</v>
      </c>
      <c r="C5" s="4">
        <v>2.4500000000000002</v>
      </c>
      <c r="E5">
        <v>2.6</v>
      </c>
      <c r="F5">
        <f t="shared" si="0"/>
        <v>3</v>
      </c>
      <c r="G5" t="s">
        <v>140</v>
      </c>
      <c r="H5">
        <v>3</v>
      </c>
    </row>
    <row r="6" spans="1:8">
      <c r="A6" s="4">
        <v>1984</v>
      </c>
      <c r="B6" s="4" t="s">
        <v>136</v>
      </c>
      <c r="C6" s="4">
        <v>2.4916700000000001</v>
      </c>
      <c r="E6">
        <v>2.8</v>
      </c>
      <c r="F6">
        <f t="shared" si="0"/>
        <v>2</v>
      </c>
      <c r="G6" t="s">
        <v>141</v>
      </c>
      <c r="H6">
        <v>2</v>
      </c>
    </row>
    <row r="7" spans="1:8">
      <c r="A7" s="4">
        <v>1985</v>
      </c>
      <c r="B7" s="4" t="s">
        <v>136</v>
      </c>
      <c r="C7" s="4">
        <v>2.4761099999999998</v>
      </c>
      <c r="E7">
        <v>3</v>
      </c>
      <c r="F7">
        <f t="shared" si="0"/>
        <v>2</v>
      </c>
      <c r="G7" t="s">
        <v>142</v>
      </c>
      <c r="H7">
        <v>2</v>
      </c>
    </row>
    <row r="8" spans="1:8">
      <c r="A8" s="4">
        <v>1986</v>
      </c>
      <c r="B8" s="4" t="s">
        <v>136</v>
      </c>
      <c r="C8" s="4">
        <v>2.4683299999999999</v>
      </c>
      <c r="E8">
        <v>3.2</v>
      </c>
      <c r="F8">
        <f t="shared" si="0"/>
        <v>0</v>
      </c>
    </row>
    <row r="9" spans="1:8">
      <c r="A9" s="4">
        <v>1987</v>
      </c>
      <c r="B9" s="4" t="s">
        <v>136</v>
      </c>
      <c r="C9" s="4">
        <v>2.5047199999999998</v>
      </c>
    </row>
    <row r="10" spans="1:8">
      <c r="A10" s="4">
        <v>1988</v>
      </c>
      <c r="B10" s="4" t="s">
        <v>136</v>
      </c>
      <c r="C10" s="4">
        <v>2.46861</v>
      </c>
    </row>
    <row r="11" spans="1:8">
      <c r="A11" s="4">
        <v>1989</v>
      </c>
      <c r="B11" s="4" t="s">
        <v>136</v>
      </c>
      <c r="C11" s="4">
        <v>2.4249999999999998</v>
      </c>
    </row>
    <row r="12" spans="1:8">
      <c r="A12" s="4">
        <v>1990</v>
      </c>
      <c r="B12" s="4" t="s">
        <v>136</v>
      </c>
      <c r="C12" s="4">
        <v>2.5125000000000002</v>
      </c>
    </row>
    <row r="13" spans="1:8">
      <c r="A13" s="4">
        <v>1991</v>
      </c>
      <c r="B13" s="4" t="s">
        <v>136</v>
      </c>
      <c r="C13" s="4">
        <v>2.4588899999999998</v>
      </c>
    </row>
    <row r="14" spans="1:8">
      <c r="A14" s="4">
        <v>1992</v>
      </c>
      <c r="B14" s="4" t="s">
        <v>136</v>
      </c>
      <c r="C14" s="4">
        <v>2.4111099999999999</v>
      </c>
    </row>
    <row r="15" spans="1:8">
      <c r="A15" s="4">
        <v>1993</v>
      </c>
      <c r="B15" s="4" t="s">
        <v>136</v>
      </c>
      <c r="C15" s="4">
        <v>2.44</v>
      </c>
    </row>
    <row r="16" spans="1:8">
      <c r="A16" s="4">
        <v>1994</v>
      </c>
      <c r="B16" s="4" t="s">
        <v>136</v>
      </c>
      <c r="C16" s="4">
        <v>2.46028</v>
      </c>
    </row>
    <row r="17" spans="1:9">
      <c r="A17" s="4">
        <v>1995</v>
      </c>
      <c r="B17" s="4" t="s">
        <v>136</v>
      </c>
      <c r="C17" s="4">
        <v>2.4683299999999999</v>
      </c>
    </row>
    <row r="18" spans="1:9">
      <c r="A18" s="4">
        <v>1996</v>
      </c>
      <c r="B18" s="4" t="s">
        <v>136</v>
      </c>
      <c r="C18" s="4">
        <v>2.47167</v>
      </c>
    </row>
    <row r="19" spans="1:9">
      <c r="A19" s="4">
        <v>1997</v>
      </c>
      <c r="B19" s="4" t="s">
        <v>136</v>
      </c>
      <c r="C19" s="4">
        <v>2.4783300000000001</v>
      </c>
    </row>
    <row r="20" spans="1:9">
      <c r="A20" s="4">
        <v>1998</v>
      </c>
      <c r="B20" s="4" t="s">
        <v>136</v>
      </c>
      <c r="C20" s="4">
        <v>2.4213900000000002</v>
      </c>
    </row>
    <row r="21" spans="1:9">
      <c r="A21" s="4">
        <v>1999</v>
      </c>
      <c r="B21" s="4" t="s">
        <v>136</v>
      </c>
      <c r="C21" s="4">
        <v>2.4183300000000001</v>
      </c>
      <c r="I21" t="s">
        <v>143</v>
      </c>
    </row>
    <row r="22" spans="1:9">
      <c r="A22" s="4">
        <v>1971</v>
      </c>
      <c r="B22" s="4" t="s">
        <v>136</v>
      </c>
      <c r="C22" s="4">
        <v>2.9227799999999999</v>
      </c>
      <c r="I22" t="s">
        <v>144</v>
      </c>
    </row>
    <row r="23" spans="1:9">
      <c r="A23" s="4">
        <v>1972</v>
      </c>
      <c r="B23" s="4" t="s">
        <v>136</v>
      </c>
      <c r="C23" s="4">
        <v>3.14472</v>
      </c>
    </row>
    <row r="24" spans="1:9">
      <c r="A24" s="4">
        <v>1973</v>
      </c>
      <c r="B24" s="4" t="s">
        <v>136</v>
      </c>
      <c r="C24" s="4">
        <v>2.95194</v>
      </c>
    </row>
    <row r="25" spans="1:9">
      <c r="A25" s="4">
        <v>1974</v>
      </c>
      <c r="B25" s="4" t="s">
        <v>136</v>
      </c>
      <c r="C25" s="4">
        <v>3.1247199999999999</v>
      </c>
    </row>
    <row r="26" spans="1:9">
      <c r="A26" s="4">
        <v>1975</v>
      </c>
      <c r="B26" s="4" t="s">
        <v>136</v>
      </c>
      <c r="C26" s="4">
        <v>2.7705600000000001</v>
      </c>
    </row>
    <row r="27" spans="1:9">
      <c r="A27" s="4">
        <v>1976</v>
      </c>
      <c r="B27" s="4" t="s">
        <v>136</v>
      </c>
      <c r="C27" s="4">
        <v>2.65306</v>
      </c>
      <c r="E27" t="s">
        <v>145</v>
      </c>
    </row>
    <row r="28" spans="1:9">
      <c r="A28" s="4">
        <v>1977</v>
      </c>
      <c r="B28" s="4" t="s">
        <v>136</v>
      </c>
      <c r="C28" s="4">
        <v>2.7194400000000001</v>
      </c>
      <c r="E28">
        <v>2</v>
      </c>
      <c r="F28">
        <f t="shared" ref="F28:F34" si="1">COUNTIFS($C$2:$C$60,"&gt;" &amp; E28, $C$2:$C$60,"&lt;=" &amp;E29, $B$2:$B$60, "=m")</f>
        <v>21</v>
      </c>
      <c r="G28" t="s">
        <v>137</v>
      </c>
      <c r="H28">
        <v>21</v>
      </c>
    </row>
    <row r="29" spans="1:9">
      <c r="A29" s="4">
        <v>1978</v>
      </c>
      <c r="B29" s="4" t="s">
        <v>136</v>
      </c>
      <c r="C29" s="4">
        <v>2.5416699999999999</v>
      </c>
      <c r="E29">
        <v>2.2000000000000002</v>
      </c>
      <c r="F29">
        <f t="shared" si="1"/>
        <v>6</v>
      </c>
      <c r="G29" t="s">
        <v>138</v>
      </c>
      <c r="H29">
        <v>6</v>
      </c>
    </row>
    <row r="30" spans="1:9">
      <c r="A30" s="4">
        <v>1979</v>
      </c>
      <c r="B30" s="4" t="s">
        <v>136</v>
      </c>
      <c r="C30" s="4">
        <v>2.4591699999999999</v>
      </c>
      <c r="E30">
        <v>2.4</v>
      </c>
      <c r="F30">
        <f t="shared" si="1"/>
        <v>3</v>
      </c>
      <c r="G30" t="s">
        <v>139</v>
      </c>
      <c r="H30">
        <v>3</v>
      </c>
    </row>
    <row r="31" spans="1:9">
      <c r="A31" s="4">
        <v>1980</v>
      </c>
      <c r="B31" s="4" t="s">
        <v>146</v>
      </c>
      <c r="C31" s="4">
        <v>2.1613899999999999</v>
      </c>
      <c r="E31">
        <v>2.6</v>
      </c>
      <c r="F31">
        <f t="shared" si="1"/>
        <v>0</v>
      </c>
      <c r="G31" t="s">
        <v>140</v>
      </c>
      <c r="H31">
        <v>0</v>
      </c>
    </row>
    <row r="32" spans="1:9">
      <c r="A32" s="4">
        <v>1981</v>
      </c>
      <c r="B32" s="4" t="s">
        <v>146</v>
      </c>
      <c r="C32" s="4">
        <v>2.1369400000000001</v>
      </c>
      <c r="E32">
        <v>2.8</v>
      </c>
      <c r="F32">
        <f t="shared" si="1"/>
        <v>0</v>
      </c>
      <c r="G32" t="s">
        <v>141</v>
      </c>
      <c r="H32">
        <v>0</v>
      </c>
    </row>
    <row r="33" spans="1:8">
      <c r="A33" s="4">
        <v>1982</v>
      </c>
      <c r="B33" s="4" t="s">
        <v>146</v>
      </c>
      <c r="C33" s="4">
        <v>2.1580599999999999</v>
      </c>
      <c r="E33">
        <v>3</v>
      </c>
      <c r="F33">
        <f t="shared" si="1"/>
        <v>0</v>
      </c>
      <c r="G33" t="s">
        <v>142</v>
      </c>
      <c r="H33">
        <v>0</v>
      </c>
    </row>
    <row r="34" spans="1:8">
      <c r="A34" s="4">
        <v>1983</v>
      </c>
      <c r="B34" s="4" t="s">
        <v>146</v>
      </c>
      <c r="C34" s="4">
        <v>2.1497199999999999</v>
      </c>
      <c r="E34">
        <v>3.2</v>
      </c>
      <c r="F34">
        <f t="shared" si="1"/>
        <v>0</v>
      </c>
      <c r="H34">
        <v>0</v>
      </c>
    </row>
    <row r="35" spans="1:8">
      <c r="A35" s="4">
        <v>1984</v>
      </c>
      <c r="B35" s="4" t="s">
        <v>146</v>
      </c>
      <c r="C35" s="4">
        <v>2.2480600000000002</v>
      </c>
    </row>
    <row r="36" spans="1:8">
      <c r="A36" s="4">
        <v>1985</v>
      </c>
      <c r="B36" s="4" t="s">
        <v>146</v>
      </c>
      <c r="C36" s="4">
        <v>2.19278</v>
      </c>
    </row>
    <row r="37" spans="1:8">
      <c r="A37" s="4">
        <v>1986</v>
      </c>
      <c r="B37" s="4" t="s">
        <v>146</v>
      </c>
      <c r="C37" s="4">
        <v>2.1850000000000001</v>
      </c>
      <c r="E37" t="s">
        <v>147</v>
      </c>
    </row>
    <row r="38" spans="1:8">
      <c r="A38" s="4">
        <v>1987</v>
      </c>
      <c r="B38" s="4" t="s">
        <v>146</v>
      </c>
      <c r="C38" s="4">
        <v>2.1836099999999998</v>
      </c>
      <c r="E38">
        <v>2</v>
      </c>
      <c r="F38">
        <f t="shared" ref="F38:F44" si="2">COUNTIFS($C$2:$C$60,"&gt;" &amp; E38, $C$2:$C$60,"&lt;=" &amp;E39, $B$2:$B$60, "=f")</f>
        <v>0</v>
      </c>
      <c r="G38" t="s">
        <v>137</v>
      </c>
      <c r="H38">
        <v>0</v>
      </c>
    </row>
    <row r="39" spans="1:8">
      <c r="A39" s="4">
        <v>1988</v>
      </c>
      <c r="B39" s="4" t="s">
        <v>146</v>
      </c>
      <c r="C39" s="4">
        <v>2.13889</v>
      </c>
      <c r="E39">
        <v>2.2000000000000002</v>
      </c>
      <c r="F39">
        <f t="shared" si="2"/>
        <v>0</v>
      </c>
      <c r="G39" t="s">
        <v>138</v>
      </c>
      <c r="H39">
        <v>0</v>
      </c>
    </row>
    <row r="40" spans="1:8">
      <c r="A40" s="4">
        <v>1989</v>
      </c>
      <c r="B40" s="4" t="s">
        <v>146</v>
      </c>
      <c r="C40" s="4">
        <v>2.13361</v>
      </c>
      <c r="E40">
        <v>2.4</v>
      </c>
      <c r="F40">
        <f t="shared" si="2"/>
        <v>22</v>
      </c>
      <c r="G40" t="s">
        <v>139</v>
      </c>
      <c r="H40">
        <v>22</v>
      </c>
    </row>
    <row r="41" spans="1:8">
      <c r="A41" s="4">
        <v>1990</v>
      </c>
      <c r="B41" s="4" t="s">
        <v>146</v>
      </c>
      <c r="C41" s="4">
        <v>2.2108300000000001</v>
      </c>
      <c r="E41">
        <v>2.6</v>
      </c>
      <c r="F41">
        <f t="shared" si="2"/>
        <v>3</v>
      </c>
      <c r="G41" t="s">
        <v>140</v>
      </c>
      <c r="H41">
        <v>3</v>
      </c>
    </row>
    <row r="42" spans="1:8">
      <c r="A42" s="4">
        <v>1991</v>
      </c>
      <c r="B42" s="4" t="s">
        <v>146</v>
      </c>
      <c r="C42" s="4">
        <v>2.1577799999999998</v>
      </c>
      <c r="E42">
        <v>2.8</v>
      </c>
      <c r="F42">
        <f t="shared" si="2"/>
        <v>2</v>
      </c>
      <c r="G42" t="s">
        <v>141</v>
      </c>
      <c r="H42">
        <v>2</v>
      </c>
    </row>
    <row r="43" spans="1:8">
      <c r="A43" s="4">
        <v>1992</v>
      </c>
      <c r="B43" s="4" t="s">
        <v>146</v>
      </c>
      <c r="C43" s="4">
        <v>2.1580599999999999</v>
      </c>
      <c r="E43">
        <v>3</v>
      </c>
      <c r="F43">
        <f t="shared" si="2"/>
        <v>2</v>
      </c>
      <c r="G43" t="s">
        <v>142</v>
      </c>
      <c r="H43">
        <v>2</v>
      </c>
    </row>
    <row r="44" spans="1:8">
      <c r="A44" s="4">
        <v>1993</v>
      </c>
      <c r="B44" s="4" t="s">
        <v>146</v>
      </c>
      <c r="C44" s="4">
        <v>2.16778</v>
      </c>
      <c r="E44">
        <v>3.2</v>
      </c>
      <c r="F44">
        <f t="shared" si="2"/>
        <v>0</v>
      </c>
      <c r="H44">
        <v>0</v>
      </c>
    </row>
    <row r="45" spans="1:8">
      <c r="A45" s="4">
        <v>1994</v>
      </c>
      <c r="B45" s="4" t="s">
        <v>146</v>
      </c>
      <c r="C45" s="4">
        <v>2.1891699999999998</v>
      </c>
    </row>
    <row r="46" spans="1:8">
      <c r="A46" s="4">
        <v>1995</v>
      </c>
      <c r="B46" s="4" t="s">
        <v>146</v>
      </c>
      <c r="C46" s="4">
        <v>2.1833300000000002</v>
      </c>
    </row>
    <row r="47" spans="1:8">
      <c r="A47" s="4">
        <v>1996</v>
      </c>
      <c r="B47" s="4" t="s">
        <v>146</v>
      </c>
      <c r="C47" s="4">
        <v>2.165</v>
      </c>
    </row>
    <row r="48" spans="1:8">
      <c r="A48" s="4">
        <v>1997</v>
      </c>
      <c r="B48" s="4" t="s">
        <v>146</v>
      </c>
      <c r="C48" s="4">
        <v>2.1366700000000001</v>
      </c>
    </row>
    <row r="49" spans="1:9">
      <c r="A49" s="4">
        <v>1998</v>
      </c>
      <c r="B49" s="4" t="s">
        <v>146</v>
      </c>
      <c r="C49" s="4">
        <v>2.1458300000000001</v>
      </c>
    </row>
    <row r="50" spans="1:9">
      <c r="A50" s="4">
        <v>1999</v>
      </c>
      <c r="B50" s="4" t="s">
        <v>146</v>
      </c>
      <c r="C50" s="4">
        <v>2.1538900000000001</v>
      </c>
    </row>
    <row r="51" spans="1:9">
      <c r="A51" s="4">
        <v>1970</v>
      </c>
      <c r="B51" s="4" t="s">
        <v>146</v>
      </c>
      <c r="C51" s="4">
        <v>2.5272199999999998</v>
      </c>
    </row>
    <row r="52" spans="1:9">
      <c r="A52" s="4">
        <v>1971</v>
      </c>
      <c r="B52" s="4" t="s">
        <v>146</v>
      </c>
      <c r="C52" s="4">
        <v>2.3816700000000002</v>
      </c>
    </row>
    <row r="53" spans="1:9">
      <c r="A53" s="4">
        <v>1972</v>
      </c>
      <c r="B53" s="4" t="s">
        <v>146</v>
      </c>
      <c r="C53" s="4">
        <v>2.4644400000000002</v>
      </c>
    </row>
    <row r="54" spans="1:9">
      <c r="A54" s="4">
        <v>1973</v>
      </c>
      <c r="B54" s="4" t="s">
        <v>146</v>
      </c>
      <c r="C54" s="4">
        <v>2.3650000000000002</v>
      </c>
    </row>
    <row r="55" spans="1:9">
      <c r="A55" s="4">
        <v>1974</v>
      </c>
      <c r="B55" s="4" t="s">
        <v>146</v>
      </c>
      <c r="C55" s="4">
        <v>2.4416699999999998</v>
      </c>
    </row>
    <row r="56" spans="1:9">
      <c r="A56" s="4">
        <v>1975</v>
      </c>
      <c r="B56" s="4" t="s">
        <v>146</v>
      </c>
      <c r="C56" s="4">
        <v>2.3241700000000001</v>
      </c>
    </row>
    <row r="57" spans="1:9">
      <c r="A57" s="4">
        <v>1976</v>
      </c>
      <c r="B57" s="4" t="s">
        <v>146</v>
      </c>
      <c r="C57" s="4">
        <v>2.1694399999999998</v>
      </c>
    </row>
    <row r="58" spans="1:9">
      <c r="A58" s="4">
        <v>1977</v>
      </c>
      <c r="B58" s="4" t="s">
        <v>146</v>
      </c>
      <c r="C58" s="4">
        <v>2.1911100000000001</v>
      </c>
    </row>
    <row r="59" spans="1:9">
      <c r="A59" s="4">
        <v>1978</v>
      </c>
      <c r="B59" s="4" t="s">
        <v>146</v>
      </c>
      <c r="C59" s="4">
        <v>2.2033299999999998</v>
      </c>
    </row>
    <row r="60" spans="1:9">
      <c r="A60" s="4">
        <v>1979</v>
      </c>
      <c r="B60" s="4" t="s">
        <v>146</v>
      </c>
      <c r="C60" s="4">
        <v>2.1949999999999998</v>
      </c>
    </row>
    <row r="64" spans="1:9">
      <c r="I64" t="s">
        <v>148</v>
      </c>
    </row>
  </sheetData>
  <pageMargins left="0.78749999999999998" right="0.78749999999999998" top="1.05277777777778" bottom="1.05277777777778" header="0.78749999999999998" footer="0.78749999999999998"/>
  <headerFooter>
    <oddHeader>&amp;C&amp;"Times New Roman,Regular"&amp;12&amp;A</oddHeader>
    <oddFooter>&amp;C&amp;"Times New Roman,Regular"&amp;12Page &amp;P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IW98"/>
  <sheetViews>
    <sheetView topLeftCell="A55" workbookViewId="0">
      <selection activeCell="I79" sqref="I79"/>
    </sheetView>
  </sheetViews>
  <sheetFormatPr baseColWidth="10" defaultColWidth="8.83203125" defaultRowHeight="12"/>
  <cols>
    <col min="1" max="257" width="8.83203125" style="4"/>
  </cols>
  <sheetData>
    <row r="1" spans="1:225" ht="17">
      <c r="A1" s="10" t="s">
        <v>149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</row>
    <row r="2" spans="1:225" ht="16">
      <c r="A2" s="11" t="s">
        <v>150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</row>
    <row r="3" spans="1:225">
      <c r="A3" s="12" t="s">
        <v>151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</row>
    <row r="4" spans="1:225">
      <c r="A4" s="12" t="s">
        <v>152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</row>
    <row r="6" spans="1:225">
      <c r="A6" s="9" t="s">
        <v>153</v>
      </c>
      <c r="B6" s="9" t="s">
        <v>154</v>
      </c>
      <c r="C6" s="9" t="s">
        <v>155</v>
      </c>
      <c r="D6" s="9"/>
      <c r="E6" s="9"/>
      <c r="F6" s="9"/>
      <c r="G6" s="9" t="s">
        <v>156</v>
      </c>
      <c r="H6" s="9"/>
      <c r="I6" s="9"/>
      <c r="J6" s="9"/>
      <c r="K6" s="9" t="s">
        <v>157</v>
      </c>
      <c r="L6" s="9"/>
      <c r="M6" s="9"/>
      <c r="N6" s="9"/>
      <c r="O6" s="9" t="s">
        <v>158</v>
      </c>
      <c r="P6" s="9"/>
      <c r="Q6" s="9"/>
      <c r="R6" s="9"/>
      <c r="S6" s="9" t="s">
        <v>159</v>
      </c>
      <c r="T6" s="9"/>
      <c r="U6" s="9"/>
      <c r="V6" s="9"/>
      <c r="W6" s="9" t="s">
        <v>160</v>
      </c>
      <c r="X6" s="9"/>
      <c r="Y6" s="9"/>
      <c r="Z6" s="9"/>
      <c r="AA6" s="9" t="s">
        <v>161</v>
      </c>
      <c r="AB6" s="9"/>
      <c r="AC6" s="9"/>
      <c r="AD6" s="9"/>
      <c r="AE6" s="9" t="s">
        <v>162</v>
      </c>
      <c r="AF6" s="9"/>
      <c r="AG6" s="9"/>
      <c r="AH6" s="9"/>
      <c r="AI6" s="9" t="s">
        <v>163</v>
      </c>
      <c r="AJ6" s="9"/>
      <c r="AK6" s="9"/>
      <c r="AL6" s="9"/>
      <c r="AM6" s="9" t="s">
        <v>164</v>
      </c>
      <c r="AN6" s="9"/>
      <c r="AO6" s="9"/>
      <c r="AP6" s="9"/>
      <c r="AQ6" s="9" t="s">
        <v>165</v>
      </c>
      <c r="AR6" s="9"/>
      <c r="AS6" s="9"/>
      <c r="AT6" s="9"/>
      <c r="AU6" s="9" t="s">
        <v>166</v>
      </c>
      <c r="AV6" s="9"/>
      <c r="AW6" s="9"/>
      <c r="AX6" s="9"/>
      <c r="AY6" s="9" t="s">
        <v>167</v>
      </c>
      <c r="AZ6" s="9"/>
      <c r="BA6" s="9"/>
      <c r="BB6" s="9"/>
      <c r="BC6" s="9" t="s">
        <v>168</v>
      </c>
      <c r="BD6" s="9"/>
      <c r="BE6" s="9"/>
      <c r="BF6" s="9"/>
      <c r="BG6" s="9" t="s">
        <v>169</v>
      </c>
      <c r="BH6" s="9"/>
      <c r="BI6" s="9"/>
      <c r="BJ6" s="9"/>
      <c r="BK6" s="9" t="s">
        <v>170</v>
      </c>
      <c r="BL6" s="9"/>
      <c r="BM6" s="9"/>
      <c r="BN6" s="9"/>
      <c r="BO6" s="9" t="s">
        <v>171</v>
      </c>
      <c r="BP6" s="9"/>
      <c r="BQ6" s="9"/>
      <c r="BR6" s="9"/>
      <c r="BS6" s="9" t="s">
        <v>172</v>
      </c>
      <c r="BT6" s="9"/>
      <c r="BU6" s="9"/>
      <c r="BV6" s="9"/>
      <c r="BW6" s="9" t="s">
        <v>173</v>
      </c>
      <c r="BX6" s="9"/>
      <c r="BY6" s="9"/>
      <c r="BZ6" s="9"/>
      <c r="CA6" s="9" t="s">
        <v>174</v>
      </c>
      <c r="CB6" s="9"/>
      <c r="CC6" s="9"/>
      <c r="CD6" s="9"/>
      <c r="CE6" s="9" t="s">
        <v>175</v>
      </c>
      <c r="CF6" s="9"/>
      <c r="CG6" s="9"/>
      <c r="CH6" s="9"/>
      <c r="CI6" s="9" t="s">
        <v>176</v>
      </c>
      <c r="CJ6" s="9"/>
      <c r="CK6" s="9"/>
      <c r="CL6" s="9"/>
      <c r="CM6" s="9" t="s">
        <v>177</v>
      </c>
      <c r="CN6" s="9"/>
      <c r="CO6" s="9"/>
      <c r="CP6" s="9"/>
      <c r="CQ6" s="9" t="s">
        <v>178</v>
      </c>
      <c r="CR6" s="9"/>
      <c r="CS6" s="9"/>
      <c r="CT6" s="9"/>
      <c r="CU6" s="9" t="s">
        <v>179</v>
      </c>
      <c r="CV6" s="9"/>
      <c r="CW6" s="9"/>
      <c r="CX6" s="9"/>
      <c r="CY6" s="9" t="s">
        <v>180</v>
      </c>
      <c r="CZ6" s="9"/>
      <c r="DA6" s="9"/>
      <c r="DB6" s="9"/>
      <c r="DC6" s="9" t="s">
        <v>181</v>
      </c>
      <c r="DD6" s="9"/>
      <c r="DE6" s="9"/>
      <c r="DF6" s="9"/>
      <c r="DG6" s="9" t="s">
        <v>0</v>
      </c>
      <c r="DH6" s="9"/>
      <c r="DI6" s="9"/>
      <c r="DJ6" s="9"/>
      <c r="DK6" s="9" t="s">
        <v>1</v>
      </c>
      <c r="DL6" s="9"/>
      <c r="DM6" s="9"/>
      <c r="DN6" s="9"/>
      <c r="DO6" s="9" t="s">
        <v>2</v>
      </c>
      <c r="DP6" s="9"/>
      <c r="DQ6" s="9"/>
      <c r="DR6" s="9"/>
      <c r="DS6" s="9" t="s">
        <v>3</v>
      </c>
      <c r="DT6" s="9"/>
      <c r="DU6" s="9"/>
      <c r="DV6" s="9"/>
      <c r="DW6" s="9" t="s">
        <v>4</v>
      </c>
      <c r="DX6" s="9"/>
      <c r="DY6" s="9"/>
      <c r="DZ6" s="9"/>
      <c r="EA6" s="9" t="s">
        <v>5</v>
      </c>
      <c r="EB6" s="9"/>
      <c r="EC6" s="9"/>
      <c r="ED6" s="9"/>
      <c r="EE6" s="9" t="s">
        <v>6</v>
      </c>
      <c r="EF6" s="9"/>
      <c r="EG6" s="9"/>
      <c r="EH6" s="9"/>
      <c r="EI6" s="9" t="s">
        <v>7</v>
      </c>
      <c r="EJ6" s="9"/>
      <c r="EK6" s="9"/>
      <c r="EL6" s="9"/>
      <c r="EM6" s="9" t="s">
        <v>8</v>
      </c>
      <c r="EN6" s="9"/>
      <c r="EO6" s="9"/>
      <c r="EP6" s="9"/>
      <c r="EQ6" s="9" t="s">
        <v>9</v>
      </c>
      <c r="ER6" s="9"/>
      <c r="ES6" s="9"/>
      <c r="ET6" s="9"/>
      <c r="EU6" s="9" t="s">
        <v>10</v>
      </c>
      <c r="EV6" s="9"/>
      <c r="EW6" s="9"/>
      <c r="EX6" s="9"/>
      <c r="EY6" s="9" t="s">
        <v>11</v>
      </c>
      <c r="EZ6" s="9"/>
      <c r="FA6" s="9"/>
      <c r="FB6" s="9"/>
      <c r="FC6" s="9" t="s">
        <v>12</v>
      </c>
      <c r="FD6" s="9"/>
      <c r="FE6" s="9"/>
      <c r="FF6" s="9"/>
      <c r="FG6" s="9" t="s">
        <v>13</v>
      </c>
      <c r="FH6" s="9"/>
      <c r="FI6" s="9"/>
      <c r="FJ6" s="9"/>
      <c r="FK6" s="9" t="s">
        <v>14</v>
      </c>
      <c r="FL6" s="9"/>
      <c r="FM6" s="9"/>
      <c r="FN6" s="9"/>
      <c r="FO6" s="9" t="s">
        <v>15</v>
      </c>
      <c r="FP6" s="9"/>
      <c r="FQ6" s="9"/>
      <c r="FR6" s="9"/>
      <c r="FS6" s="9" t="s">
        <v>16</v>
      </c>
      <c r="FT6" s="9"/>
      <c r="FU6" s="9"/>
      <c r="FV6" s="9"/>
      <c r="FW6" s="9" t="s">
        <v>17</v>
      </c>
      <c r="FX6" s="9"/>
      <c r="FY6" s="9"/>
      <c r="FZ6" s="9"/>
      <c r="GA6" s="9" t="s">
        <v>18</v>
      </c>
      <c r="GB6" s="9"/>
      <c r="GC6" s="9"/>
      <c r="GD6" s="9"/>
      <c r="GE6" s="9" t="s">
        <v>19</v>
      </c>
      <c r="GF6" s="9"/>
      <c r="GG6" s="9"/>
      <c r="GH6" s="9"/>
      <c r="GI6" s="9" t="s">
        <v>20</v>
      </c>
      <c r="GJ6" s="9"/>
      <c r="GK6" s="9"/>
      <c r="GL6" s="9"/>
      <c r="GM6" s="9" t="s">
        <v>21</v>
      </c>
      <c r="GN6" s="9"/>
      <c r="GO6" s="9"/>
      <c r="GP6" s="9"/>
      <c r="GQ6" s="9" t="s">
        <v>22</v>
      </c>
      <c r="GR6" s="9"/>
      <c r="GS6" s="9"/>
      <c r="GT6" s="9"/>
      <c r="GU6" s="9" t="s">
        <v>23</v>
      </c>
      <c r="GV6" s="9"/>
      <c r="GW6" s="9"/>
      <c r="GX6" s="9"/>
      <c r="GY6" s="9" t="s">
        <v>24</v>
      </c>
      <c r="GZ6" s="9"/>
      <c r="HA6" s="9"/>
      <c r="HB6" s="9"/>
      <c r="HC6" s="9" t="s">
        <v>25</v>
      </c>
      <c r="HD6" s="9"/>
      <c r="HE6" s="9"/>
      <c r="HF6" s="9"/>
      <c r="HG6" s="9" t="s">
        <v>26</v>
      </c>
      <c r="HH6" s="9"/>
      <c r="HI6" s="9"/>
      <c r="HJ6" s="9"/>
      <c r="HK6" s="9" t="s">
        <v>27</v>
      </c>
      <c r="HL6" s="9"/>
      <c r="HM6" s="9"/>
      <c r="HN6" s="9"/>
      <c r="HO6" s="9" t="s">
        <v>28</v>
      </c>
      <c r="HP6" s="9"/>
      <c r="HQ6" s="9"/>
    </row>
    <row r="7" spans="1:225">
      <c r="A7" s="9"/>
      <c r="B7" s="9"/>
      <c r="C7" s="5" t="s">
        <v>29</v>
      </c>
      <c r="D7" s="5" t="s">
        <v>30</v>
      </c>
      <c r="E7" s="5" t="s">
        <v>31</v>
      </c>
      <c r="F7" s="5" t="s">
        <v>32</v>
      </c>
      <c r="G7" s="5" t="s">
        <v>29</v>
      </c>
      <c r="H7" s="5" t="s">
        <v>30</v>
      </c>
      <c r="I7" s="5" t="s">
        <v>31</v>
      </c>
      <c r="J7" s="5" t="s">
        <v>32</v>
      </c>
      <c r="K7" s="5" t="s">
        <v>29</v>
      </c>
      <c r="L7" s="5" t="s">
        <v>30</v>
      </c>
      <c r="M7" s="5" t="s">
        <v>31</v>
      </c>
      <c r="N7" s="5" t="s">
        <v>32</v>
      </c>
      <c r="O7" s="5" t="s">
        <v>29</v>
      </c>
      <c r="P7" s="5" t="s">
        <v>30</v>
      </c>
      <c r="Q7" s="5" t="s">
        <v>31</v>
      </c>
      <c r="R7" s="5" t="s">
        <v>32</v>
      </c>
      <c r="S7" s="5" t="s">
        <v>29</v>
      </c>
      <c r="T7" s="5" t="s">
        <v>30</v>
      </c>
      <c r="U7" s="5" t="s">
        <v>31</v>
      </c>
      <c r="V7" s="5" t="s">
        <v>32</v>
      </c>
      <c r="W7" s="5" t="s">
        <v>29</v>
      </c>
      <c r="X7" s="5" t="s">
        <v>30</v>
      </c>
      <c r="Y7" s="5" t="s">
        <v>31</v>
      </c>
      <c r="Z7" s="5" t="s">
        <v>32</v>
      </c>
      <c r="AA7" s="5" t="s">
        <v>29</v>
      </c>
      <c r="AB7" s="5" t="s">
        <v>30</v>
      </c>
      <c r="AC7" s="5" t="s">
        <v>31</v>
      </c>
      <c r="AD7" s="5" t="s">
        <v>32</v>
      </c>
      <c r="AE7" s="5" t="s">
        <v>29</v>
      </c>
      <c r="AF7" s="5" t="s">
        <v>30</v>
      </c>
      <c r="AG7" s="5" t="s">
        <v>31</v>
      </c>
      <c r="AH7" s="5" t="s">
        <v>32</v>
      </c>
      <c r="AI7" s="5" t="s">
        <v>29</v>
      </c>
      <c r="AJ7" s="5" t="s">
        <v>30</v>
      </c>
      <c r="AK7" s="5" t="s">
        <v>31</v>
      </c>
      <c r="AL7" s="5" t="s">
        <v>32</v>
      </c>
      <c r="AM7" s="5" t="s">
        <v>29</v>
      </c>
      <c r="AN7" s="5" t="s">
        <v>30</v>
      </c>
      <c r="AO7" s="5" t="s">
        <v>31</v>
      </c>
      <c r="AP7" s="5" t="s">
        <v>32</v>
      </c>
      <c r="AQ7" s="5" t="s">
        <v>29</v>
      </c>
      <c r="AR7" s="5" t="s">
        <v>30</v>
      </c>
      <c r="AS7" s="5" t="s">
        <v>31</v>
      </c>
      <c r="AT7" s="5" t="s">
        <v>32</v>
      </c>
      <c r="AU7" s="5" t="s">
        <v>29</v>
      </c>
      <c r="AV7" s="5" t="s">
        <v>30</v>
      </c>
      <c r="AW7" s="5" t="s">
        <v>31</v>
      </c>
      <c r="AX7" s="5" t="s">
        <v>32</v>
      </c>
      <c r="AY7" s="5" t="s">
        <v>29</v>
      </c>
      <c r="AZ7" s="5" t="s">
        <v>30</v>
      </c>
      <c r="BA7" s="5" t="s">
        <v>31</v>
      </c>
      <c r="BB7" s="5" t="s">
        <v>32</v>
      </c>
      <c r="BC7" s="5" t="s">
        <v>29</v>
      </c>
      <c r="BD7" s="5" t="s">
        <v>30</v>
      </c>
      <c r="BE7" s="5" t="s">
        <v>31</v>
      </c>
      <c r="BF7" s="5" t="s">
        <v>32</v>
      </c>
      <c r="BG7" s="5" t="s">
        <v>29</v>
      </c>
      <c r="BH7" s="5" t="s">
        <v>30</v>
      </c>
      <c r="BI7" s="5" t="s">
        <v>31</v>
      </c>
      <c r="BJ7" s="5" t="s">
        <v>32</v>
      </c>
      <c r="BK7" s="5" t="s">
        <v>29</v>
      </c>
      <c r="BL7" s="5" t="s">
        <v>30</v>
      </c>
      <c r="BM7" s="5" t="s">
        <v>31</v>
      </c>
      <c r="BN7" s="5" t="s">
        <v>32</v>
      </c>
      <c r="BO7" s="5" t="s">
        <v>29</v>
      </c>
      <c r="BP7" s="5" t="s">
        <v>30</v>
      </c>
      <c r="BQ7" s="5" t="s">
        <v>31</v>
      </c>
      <c r="BR7" s="5" t="s">
        <v>32</v>
      </c>
      <c r="BS7" s="5" t="s">
        <v>29</v>
      </c>
      <c r="BT7" s="5" t="s">
        <v>30</v>
      </c>
      <c r="BU7" s="5" t="s">
        <v>31</v>
      </c>
      <c r="BV7" s="5" t="s">
        <v>32</v>
      </c>
      <c r="BW7" s="5" t="s">
        <v>29</v>
      </c>
      <c r="BX7" s="5" t="s">
        <v>30</v>
      </c>
      <c r="BY7" s="5" t="s">
        <v>31</v>
      </c>
      <c r="BZ7" s="5" t="s">
        <v>32</v>
      </c>
      <c r="CA7" s="5" t="s">
        <v>29</v>
      </c>
      <c r="CB7" s="5" t="s">
        <v>30</v>
      </c>
      <c r="CC7" s="5" t="s">
        <v>31</v>
      </c>
      <c r="CD7" s="5" t="s">
        <v>32</v>
      </c>
      <c r="CE7" s="5" t="s">
        <v>29</v>
      </c>
      <c r="CF7" s="5" t="s">
        <v>30</v>
      </c>
      <c r="CG7" s="5" t="s">
        <v>31</v>
      </c>
      <c r="CH7" s="5" t="s">
        <v>32</v>
      </c>
      <c r="CI7" s="5" t="s">
        <v>29</v>
      </c>
      <c r="CJ7" s="5" t="s">
        <v>30</v>
      </c>
      <c r="CK7" s="5" t="s">
        <v>31</v>
      </c>
      <c r="CL7" s="5" t="s">
        <v>32</v>
      </c>
      <c r="CM7" s="5" t="s">
        <v>29</v>
      </c>
      <c r="CN7" s="5" t="s">
        <v>30</v>
      </c>
      <c r="CO7" s="5" t="s">
        <v>31</v>
      </c>
      <c r="CP7" s="5" t="s">
        <v>32</v>
      </c>
      <c r="CQ7" s="5" t="s">
        <v>29</v>
      </c>
      <c r="CR7" s="5" t="s">
        <v>30</v>
      </c>
      <c r="CS7" s="5" t="s">
        <v>31</v>
      </c>
      <c r="CT7" s="5" t="s">
        <v>32</v>
      </c>
      <c r="CU7" s="5" t="s">
        <v>29</v>
      </c>
      <c r="CV7" s="5" t="s">
        <v>30</v>
      </c>
      <c r="CW7" s="5" t="s">
        <v>31</v>
      </c>
      <c r="CX7" s="5" t="s">
        <v>32</v>
      </c>
      <c r="CY7" s="5" t="s">
        <v>29</v>
      </c>
      <c r="CZ7" s="5" t="s">
        <v>30</v>
      </c>
      <c r="DA7" s="5" t="s">
        <v>31</v>
      </c>
      <c r="DB7" s="5" t="s">
        <v>32</v>
      </c>
      <c r="DC7" s="5" t="s">
        <v>29</v>
      </c>
      <c r="DD7" s="5" t="s">
        <v>30</v>
      </c>
      <c r="DE7" s="5" t="s">
        <v>31</v>
      </c>
      <c r="DF7" s="5" t="s">
        <v>32</v>
      </c>
      <c r="DG7" s="5" t="s">
        <v>29</v>
      </c>
      <c r="DH7" s="5" t="s">
        <v>30</v>
      </c>
      <c r="DI7" s="5" t="s">
        <v>31</v>
      </c>
      <c r="DJ7" s="5" t="s">
        <v>32</v>
      </c>
      <c r="DK7" s="5" t="s">
        <v>29</v>
      </c>
      <c r="DL7" s="5" t="s">
        <v>30</v>
      </c>
      <c r="DM7" s="5" t="s">
        <v>31</v>
      </c>
      <c r="DN7" s="5" t="s">
        <v>32</v>
      </c>
      <c r="DO7" s="5" t="s">
        <v>29</v>
      </c>
      <c r="DP7" s="5" t="s">
        <v>30</v>
      </c>
      <c r="DQ7" s="5" t="s">
        <v>31</v>
      </c>
      <c r="DR7" s="5" t="s">
        <v>32</v>
      </c>
      <c r="DS7" s="5" t="s">
        <v>29</v>
      </c>
      <c r="DT7" s="5" t="s">
        <v>30</v>
      </c>
      <c r="DU7" s="5" t="s">
        <v>31</v>
      </c>
      <c r="DV7" s="5" t="s">
        <v>32</v>
      </c>
      <c r="DW7" s="5" t="s">
        <v>29</v>
      </c>
      <c r="DX7" s="5" t="s">
        <v>30</v>
      </c>
      <c r="DY7" s="5" t="s">
        <v>31</v>
      </c>
      <c r="DZ7" s="5" t="s">
        <v>32</v>
      </c>
      <c r="EA7" s="5" t="s">
        <v>29</v>
      </c>
      <c r="EB7" s="5" t="s">
        <v>30</v>
      </c>
      <c r="EC7" s="5" t="s">
        <v>31</v>
      </c>
      <c r="ED7" s="5" t="s">
        <v>32</v>
      </c>
      <c r="EE7" s="5" t="s">
        <v>29</v>
      </c>
      <c r="EF7" s="5" t="s">
        <v>30</v>
      </c>
      <c r="EG7" s="5" t="s">
        <v>31</v>
      </c>
      <c r="EH7" s="5" t="s">
        <v>32</v>
      </c>
      <c r="EI7" s="5" t="s">
        <v>29</v>
      </c>
      <c r="EJ7" s="5" t="s">
        <v>30</v>
      </c>
      <c r="EK7" s="5" t="s">
        <v>31</v>
      </c>
      <c r="EL7" s="5" t="s">
        <v>32</v>
      </c>
      <c r="EM7" s="5" t="s">
        <v>29</v>
      </c>
      <c r="EN7" s="5" t="s">
        <v>30</v>
      </c>
      <c r="EO7" s="5" t="s">
        <v>31</v>
      </c>
      <c r="EP7" s="5" t="s">
        <v>32</v>
      </c>
      <c r="EQ7" s="5" t="s">
        <v>29</v>
      </c>
      <c r="ER7" s="5" t="s">
        <v>30</v>
      </c>
      <c r="ES7" s="5" t="s">
        <v>31</v>
      </c>
      <c r="ET7" s="5" t="s">
        <v>32</v>
      </c>
      <c r="EU7" s="5" t="s">
        <v>29</v>
      </c>
      <c r="EV7" s="5" t="s">
        <v>30</v>
      </c>
      <c r="EW7" s="5" t="s">
        <v>31</v>
      </c>
      <c r="EX7" s="5" t="s">
        <v>32</v>
      </c>
      <c r="EY7" s="5" t="s">
        <v>29</v>
      </c>
      <c r="EZ7" s="5" t="s">
        <v>30</v>
      </c>
      <c r="FA7" s="5" t="s">
        <v>31</v>
      </c>
      <c r="FB7" s="5" t="s">
        <v>32</v>
      </c>
      <c r="FC7" s="5" t="s">
        <v>29</v>
      </c>
      <c r="FD7" s="5" t="s">
        <v>30</v>
      </c>
      <c r="FE7" s="5" t="s">
        <v>31</v>
      </c>
      <c r="FF7" s="5" t="s">
        <v>32</v>
      </c>
      <c r="FG7" s="5" t="s">
        <v>29</v>
      </c>
      <c r="FH7" s="5" t="s">
        <v>30</v>
      </c>
      <c r="FI7" s="5" t="s">
        <v>31</v>
      </c>
      <c r="FJ7" s="5" t="s">
        <v>32</v>
      </c>
      <c r="FK7" s="5" t="s">
        <v>29</v>
      </c>
      <c r="FL7" s="5" t="s">
        <v>30</v>
      </c>
      <c r="FM7" s="5" t="s">
        <v>31</v>
      </c>
      <c r="FN7" s="5" t="s">
        <v>32</v>
      </c>
      <c r="FO7" s="5" t="s">
        <v>29</v>
      </c>
      <c r="FP7" s="5" t="s">
        <v>30</v>
      </c>
      <c r="FQ7" s="5" t="s">
        <v>31</v>
      </c>
      <c r="FR7" s="5" t="s">
        <v>32</v>
      </c>
      <c r="FS7" s="5" t="s">
        <v>29</v>
      </c>
      <c r="FT7" s="5" t="s">
        <v>30</v>
      </c>
      <c r="FU7" s="5" t="s">
        <v>31</v>
      </c>
      <c r="FV7" s="5" t="s">
        <v>32</v>
      </c>
      <c r="FW7" s="5" t="s">
        <v>29</v>
      </c>
      <c r="FX7" s="5" t="s">
        <v>30</v>
      </c>
      <c r="FY7" s="5" t="s">
        <v>31</v>
      </c>
      <c r="FZ7" s="5" t="s">
        <v>32</v>
      </c>
      <c r="GA7" s="5" t="s">
        <v>29</v>
      </c>
      <c r="GB7" s="5" t="s">
        <v>30</v>
      </c>
      <c r="GC7" s="5" t="s">
        <v>31</v>
      </c>
      <c r="GD7" s="5" t="s">
        <v>32</v>
      </c>
      <c r="GE7" s="5" t="s">
        <v>29</v>
      </c>
      <c r="GF7" s="5" t="s">
        <v>30</v>
      </c>
      <c r="GG7" s="5" t="s">
        <v>31</v>
      </c>
      <c r="GH7" s="5" t="s">
        <v>32</v>
      </c>
      <c r="GI7" s="5" t="s">
        <v>29</v>
      </c>
      <c r="GJ7" s="5" t="s">
        <v>30</v>
      </c>
      <c r="GK7" s="5" t="s">
        <v>31</v>
      </c>
      <c r="GL7" s="5" t="s">
        <v>32</v>
      </c>
      <c r="GM7" s="5" t="s">
        <v>29</v>
      </c>
      <c r="GN7" s="5" t="s">
        <v>30</v>
      </c>
      <c r="GO7" s="5" t="s">
        <v>31</v>
      </c>
      <c r="GP7" s="5" t="s">
        <v>32</v>
      </c>
      <c r="GQ7" s="5" t="s">
        <v>29</v>
      </c>
      <c r="GR7" s="5" t="s">
        <v>30</v>
      </c>
      <c r="GS7" s="5" t="s">
        <v>31</v>
      </c>
      <c r="GT7" s="5" t="s">
        <v>32</v>
      </c>
      <c r="GU7" s="5" t="s">
        <v>29</v>
      </c>
      <c r="GV7" s="5" t="s">
        <v>30</v>
      </c>
      <c r="GW7" s="5" t="s">
        <v>31</v>
      </c>
      <c r="GX7" s="5" t="s">
        <v>32</v>
      </c>
      <c r="GY7" s="5" t="s">
        <v>29</v>
      </c>
      <c r="GZ7" s="5" t="s">
        <v>30</v>
      </c>
      <c r="HA7" s="5" t="s">
        <v>31</v>
      </c>
      <c r="HB7" s="5" t="s">
        <v>32</v>
      </c>
      <c r="HC7" s="5" t="s">
        <v>29</v>
      </c>
      <c r="HD7" s="5" t="s">
        <v>30</v>
      </c>
      <c r="HE7" s="5" t="s">
        <v>31</v>
      </c>
      <c r="HF7" s="5" t="s">
        <v>32</v>
      </c>
      <c r="HG7" s="5" t="s">
        <v>29</v>
      </c>
      <c r="HH7" s="5" t="s">
        <v>30</v>
      </c>
      <c r="HI7" s="5" t="s">
        <v>31</v>
      </c>
      <c r="HJ7" s="5" t="s">
        <v>32</v>
      </c>
      <c r="HK7" s="5" t="s">
        <v>29</v>
      </c>
      <c r="HL7" s="5" t="s">
        <v>30</v>
      </c>
      <c r="HM7" s="5" t="s">
        <v>31</v>
      </c>
      <c r="HN7" s="5" t="s">
        <v>32</v>
      </c>
      <c r="HO7" s="5" t="s">
        <v>29</v>
      </c>
      <c r="HP7" s="5" t="s">
        <v>30</v>
      </c>
      <c r="HQ7" s="5" t="s">
        <v>31</v>
      </c>
    </row>
    <row r="8" spans="1:225">
      <c r="A8" s="4" t="s">
        <v>33</v>
      </c>
      <c r="B8" s="6" t="s">
        <v>34</v>
      </c>
      <c r="C8" s="4">
        <v>543.29999999999995</v>
      </c>
      <c r="D8" s="4">
        <v>542.70000000000005</v>
      </c>
      <c r="E8" s="4">
        <v>546</v>
      </c>
      <c r="F8" s="4">
        <v>541.1</v>
      </c>
      <c r="G8" s="4">
        <v>545.9</v>
      </c>
      <c r="H8" s="4">
        <v>557.4</v>
      </c>
      <c r="I8" s="4">
        <v>568.20000000000005</v>
      </c>
      <c r="J8" s="4">
        <v>581.6</v>
      </c>
      <c r="K8" s="4">
        <v>595.20000000000005</v>
      </c>
      <c r="L8" s="4">
        <v>602.6</v>
      </c>
      <c r="M8" s="4">
        <v>609.6</v>
      </c>
      <c r="N8" s="4">
        <v>613.1</v>
      </c>
      <c r="O8" s="4">
        <v>622.70000000000005</v>
      </c>
      <c r="P8" s="4">
        <v>631.79999999999995</v>
      </c>
      <c r="Q8" s="4">
        <v>645</v>
      </c>
      <c r="R8" s="4">
        <v>654.79999999999995</v>
      </c>
      <c r="S8" s="4">
        <v>671.1</v>
      </c>
      <c r="T8" s="4">
        <v>680.8</v>
      </c>
      <c r="U8" s="4">
        <v>692.8</v>
      </c>
      <c r="V8" s="4">
        <v>698.4</v>
      </c>
      <c r="W8" s="4">
        <v>719.2</v>
      </c>
      <c r="X8" s="4">
        <v>732.4</v>
      </c>
      <c r="Y8" s="4">
        <v>750.2</v>
      </c>
      <c r="Z8" s="4">
        <v>773.1</v>
      </c>
      <c r="AA8" s="4">
        <v>797.3</v>
      </c>
      <c r="AB8" s="4">
        <v>807.2</v>
      </c>
      <c r="AC8" s="4">
        <v>820.8</v>
      </c>
      <c r="AD8" s="4">
        <v>834.9</v>
      </c>
      <c r="AE8" s="4">
        <v>846</v>
      </c>
      <c r="AF8" s="4">
        <v>851.1</v>
      </c>
      <c r="AG8" s="4">
        <v>866.6</v>
      </c>
      <c r="AH8" s="4">
        <v>883.2</v>
      </c>
      <c r="AI8" s="4">
        <v>911.1</v>
      </c>
      <c r="AJ8" s="4">
        <v>936.3</v>
      </c>
      <c r="AK8" s="4">
        <v>952.3</v>
      </c>
      <c r="AL8" s="4">
        <v>970.1</v>
      </c>
      <c r="AM8" s="4">
        <v>995.4</v>
      </c>
      <c r="AN8" s="4">
        <v>1011.4</v>
      </c>
      <c r="AO8" s="4">
        <v>1032</v>
      </c>
      <c r="AP8" s="4">
        <v>1040.7</v>
      </c>
      <c r="AQ8" s="4">
        <v>1053.5</v>
      </c>
      <c r="AR8" s="4">
        <v>1070.0999999999999</v>
      </c>
      <c r="AS8" s="4">
        <v>1088.5</v>
      </c>
      <c r="AT8" s="4">
        <v>1091.5</v>
      </c>
      <c r="AU8" s="4">
        <v>1137.8</v>
      </c>
      <c r="AV8" s="4">
        <v>1159.4000000000001</v>
      </c>
      <c r="AW8" s="4">
        <v>1180.3</v>
      </c>
      <c r="AX8" s="4">
        <v>1193.5999999999999</v>
      </c>
      <c r="AY8" s="4">
        <v>1233.8</v>
      </c>
      <c r="AZ8" s="4">
        <v>1270.0999999999999</v>
      </c>
      <c r="BA8" s="4">
        <v>1293.8</v>
      </c>
      <c r="BB8" s="4">
        <v>1332</v>
      </c>
      <c r="BC8" s="4">
        <v>1380.7</v>
      </c>
      <c r="BD8" s="4">
        <v>1417.6</v>
      </c>
      <c r="BE8" s="4">
        <v>1436.8</v>
      </c>
      <c r="BF8" s="4">
        <v>1479.1</v>
      </c>
      <c r="BG8" s="4">
        <v>1494.7</v>
      </c>
      <c r="BH8" s="4">
        <v>1534.2</v>
      </c>
      <c r="BI8" s="4">
        <v>1563.4</v>
      </c>
      <c r="BJ8" s="4">
        <v>1603</v>
      </c>
      <c r="BK8" s="4">
        <v>1619.6</v>
      </c>
      <c r="BL8" s="4">
        <v>1656.4</v>
      </c>
      <c r="BM8" s="4">
        <v>1713.8</v>
      </c>
      <c r="BN8" s="4">
        <v>1765.9</v>
      </c>
      <c r="BO8" s="4">
        <v>1824.5</v>
      </c>
      <c r="BP8" s="4">
        <v>1856.9</v>
      </c>
      <c r="BQ8" s="4">
        <v>1890.5</v>
      </c>
      <c r="BR8" s="4">
        <v>1938.4</v>
      </c>
      <c r="BS8" s="4">
        <v>1992.5</v>
      </c>
      <c r="BT8" s="4">
        <v>2060.1999999999998</v>
      </c>
      <c r="BU8" s="4">
        <v>2122.4</v>
      </c>
      <c r="BV8" s="4">
        <v>2168.6999999999998</v>
      </c>
      <c r="BW8" s="4">
        <v>2208.6999999999998</v>
      </c>
      <c r="BX8" s="4">
        <v>2336.6</v>
      </c>
      <c r="BY8" s="4">
        <v>2398.9</v>
      </c>
      <c r="BZ8" s="4">
        <v>2482.1999999999998</v>
      </c>
      <c r="CA8" s="4">
        <v>2531.6</v>
      </c>
      <c r="CB8" s="4">
        <v>2595.9</v>
      </c>
      <c r="CC8" s="4">
        <v>2670.4</v>
      </c>
      <c r="CD8" s="4">
        <v>2730.7</v>
      </c>
      <c r="CE8" s="4">
        <v>2796.5</v>
      </c>
      <c r="CF8" s="4">
        <v>2799.9</v>
      </c>
      <c r="CG8" s="4">
        <v>2860</v>
      </c>
      <c r="CH8" s="4">
        <v>2993.5</v>
      </c>
      <c r="CI8" s="4">
        <v>3131.8</v>
      </c>
      <c r="CJ8" s="4">
        <v>3167.3</v>
      </c>
      <c r="CK8" s="4">
        <v>3261.2</v>
      </c>
      <c r="CL8" s="4">
        <v>3283.5</v>
      </c>
      <c r="CM8" s="4">
        <v>3273.8</v>
      </c>
      <c r="CN8" s="4">
        <v>3331.3</v>
      </c>
      <c r="CO8" s="4">
        <v>3367.1</v>
      </c>
      <c r="CP8" s="4">
        <v>3407.8</v>
      </c>
      <c r="CQ8" s="4">
        <v>3480.3</v>
      </c>
      <c r="CR8" s="4">
        <v>3583.8</v>
      </c>
      <c r="CS8" s="4">
        <v>3692.3</v>
      </c>
      <c r="CT8" s="4">
        <v>3796.1</v>
      </c>
      <c r="CU8" s="4">
        <v>3912.8</v>
      </c>
      <c r="CV8" s="4">
        <v>4015</v>
      </c>
      <c r="CW8" s="4">
        <v>4087.4</v>
      </c>
      <c r="CX8" s="4">
        <v>4147.6000000000004</v>
      </c>
      <c r="CY8" s="4">
        <v>4237</v>
      </c>
      <c r="CZ8" s="4">
        <v>4302.3</v>
      </c>
      <c r="DA8" s="4">
        <v>4394.6000000000004</v>
      </c>
      <c r="DB8" s="4">
        <v>4453.1000000000004</v>
      </c>
      <c r="DC8" s="4">
        <v>4516.3</v>
      </c>
      <c r="DD8" s="4">
        <v>4555.2</v>
      </c>
      <c r="DE8" s="4">
        <v>4619.6000000000004</v>
      </c>
      <c r="DF8" s="4">
        <v>4669.3999999999996</v>
      </c>
      <c r="DG8" s="4">
        <v>4736.2</v>
      </c>
      <c r="DH8" s="4">
        <v>4821.5</v>
      </c>
      <c r="DI8" s="4">
        <v>4900.5</v>
      </c>
      <c r="DJ8" s="4">
        <v>5022.7</v>
      </c>
      <c r="DK8" s="4">
        <v>5090.6000000000004</v>
      </c>
      <c r="DL8" s="4">
        <v>5207.7</v>
      </c>
      <c r="DM8" s="4">
        <v>5299.5</v>
      </c>
      <c r="DN8" s="4">
        <v>5412.7</v>
      </c>
      <c r="DO8" s="4">
        <v>5527.4</v>
      </c>
      <c r="DP8" s="4">
        <v>5628.4</v>
      </c>
      <c r="DQ8" s="4">
        <v>5711.6</v>
      </c>
      <c r="DR8" s="4">
        <v>5763.4</v>
      </c>
      <c r="DS8" s="4">
        <v>5890.8</v>
      </c>
      <c r="DT8" s="4">
        <v>5974.7</v>
      </c>
      <c r="DU8" s="4">
        <v>6029.5</v>
      </c>
      <c r="DV8" s="4">
        <v>6023.3</v>
      </c>
      <c r="DW8" s="4">
        <v>6054.9</v>
      </c>
      <c r="DX8" s="4">
        <v>6143.6</v>
      </c>
      <c r="DY8" s="4">
        <v>6218.4</v>
      </c>
      <c r="DZ8" s="4">
        <v>6279.3</v>
      </c>
      <c r="EA8" s="4">
        <v>6380.8</v>
      </c>
      <c r="EB8" s="4">
        <v>6492.3</v>
      </c>
      <c r="EC8" s="4">
        <v>6586.5</v>
      </c>
      <c r="ED8" s="4">
        <v>6697.6</v>
      </c>
      <c r="EE8" s="4">
        <v>6748.2</v>
      </c>
      <c r="EF8" s="4">
        <v>6829.6</v>
      </c>
      <c r="EG8" s="4">
        <v>6904.2</v>
      </c>
      <c r="EH8" s="4">
        <v>7032.8</v>
      </c>
      <c r="EI8" s="4">
        <v>7136.3</v>
      </c>
      <c r="EJ8" s="4">
        <v>7269.8</v>
      </c>
      <c r="EK8" s="4">
        <v>7352.3</v>
      </c>
      <c r="EL8" s="4">
        <v>7476.7</v>
      </c>
      <c r="EM8" s="4">
        <v>7545.3</v>
      </c>
      <c r="EN8" s="4">
        <v>7604.9</v>
      </c>
      <c r="EO8" s="4">
        <v>7706.5</v>
      </c>
      <c r="EP8" s="4">
        <v>7799.5</v>
      </c>
      <c r="EQ8" s="4">
        <v>7893.1</v>
      </c>
      <c r="ER8" s="4">
        <v>8061.5</v>
      </c>
      <c r="ES8" s="4">
        <v>8159</v>
      </c>
      <c r="ET8" s="4">
        <v>8287.1</v>
      </c>
      <c r="EU8" s="4">
        <v>8402.1</v>
      </c>
      <c r="EV8" s="4">
        <v>8551.9</v>
      </c>
      <c r="EW8" s="4">
        <v>8691.7999999999993</v>
      </c>
      <c r="EX8" s="4">
        <v>8788.2999999999993</v>
      </c>
      <c r="EY8" s="4">
        <v>8889.7000000000007</v>
      </c>
      <c r="EZ8" s="4">
        <v>8994.7000000000007</v>
      </c>
      <c r="FA8" s="4">
        <v>9146.5</v>
      </c>
      <c r="FB8" s="4">
        <v>9325.7000000000007</v>
      </c>
      <c r="FC8" s="4">
        <v>9447.1</v>
      </c>
      <c r="FD8" s="4">
        <v>9557</v>
      </c>
      <c r="FE8" s="4">
        <v>9712.2999999999993</v>
      </c>
      <c r="FF8" s="4">
        <v>9926.1</v>
      </c>
      <c r="FG8" s="4">
        <v>10031</v>
      </c>
      <c r="FH8" s="4">
        <v>10278.299999999999</v>
      </c>
      <c r="FI8" s="4">
        <v>10357.4</v>
      </c>
      <c r="FJ8" s="4">
        <v>10472.299999999999</v>
      </c>
      <c r="FK8" s="4">
        <v>10508.1</v>
      </c>
      <c r="FL8" s="4">
        <v>10638.4</v>
      </c>
      <c r="FM8" s="4">
        <v>10639.5</v>
      </c>
      <c r="FN8" s="4">
        <v>10701.3</v>
      </c>
      <c r="FO8" s="4">
        <v>10834.4</v>
      </c>
      <c r="FP8" s="4">
        <v>10934.8</v>
      </c>
      <c r="FQ8" s="4">
        <v>11037.1</v>
      </c>
      <c r="FR8" s="4">
        <v>11103.8</v>
      </c>
      <c r="FS8" s="4">
        <v>11230.1</v>
      </c>
      <c r="FT8" s="4">
        <v>11370.7</v>
      </c>
      <c r="FU8" s="4">
        <v>11625.1</v>
      </c>
      <c r="FV8" s="4">
        <v>11816.8</v>
      </c>
      <c r="FW8" s="4">
        <v>11988.4</v>
      </c>
      <c r="FX8" s="4">
        <v>12181.4</v>
      </c>
      <c r="FY8" s="4">
        <v>12367.7</v>
      </c>
      <c r="FZ8" s="4">
        <v>12562.2</v>
      </c>
      <c r="GA8" s="4">
        <v>12813.7</v>
      </c>
      <c r="GB8" s="4">
        <v>12974.1</v>
      </c>
      <c r="GC8" s="4">
        <v>13205.4</v>
      </c>
      <c r="GD8" s="4">
        <v>13381.6</v>
      </c>
      <c r="GE8" s="4">
        <v>13648.9</v>
      </c>
      <c r="GF8" s="4">
        <v>13799.8</v>
      </c>
      <c r="GG8" s="4">
        <v>13908.5</v>
      </c>
      <c r="GH8" s="4">
        <v>14066.4</v>
      </c>
      <c r="GI8" s="4">
        <v>14233.2</v>
      </c>
      <c r="GJ8" s="4">
        <v>14422.3</v>
      </c>
      <c r="GK8" s="4">
        <v>14569.7</v>
      </c>
      <c r="GL8" s="4">
        <v>14685.3</v>
      </c>
      <c r="GM8" s="4">
        <v>14668.4</v>
      </c>
      <c r="GN8" s="4">
        <v>14813</v>
      </c>
      <c r="GO8" s="4">
        <v>14843</v>
      </c>
      <c r="GP8" s="4">
        <v>14549.9</v>
      </c>
      <c r="GQ8" s="4">
        <v>14383.9</v>
      </c>
      <c r="GR8" s="4">
        <v>14340.4</v>
      </c>
      <c r="GS8" s="4">
        <v>14384.1</v>
      </c>
      <c r="GT8" s="4">
        <v>14566.5</v>
      </c>
      <c r="GU8" s="4">
        <v>14681.1</v>
      </c>
      <c r="GV8" s="4">
        <v>14888.6</v>
      </c>
      <c r="GW8" s="4">
        <v>15057.7</v>
      </c>
      <c r="GX8" s="4">
        <v>15230.2</v>
      </c>
      <c r="GY8" s="4">
        <v>15238.4</v>
      </c>
      <c r="GZ8" s="4">
        <v>15460.9</v>
      </c>
      <c r="HA8" s="4">
        <v>15587.1</v>
      </c>
      <c r="HB8" s="4">
        <v>15785.3</v>
      </c>
      <c r="HC8" s="4">
        <v>15973.9</v>
      </c>
      <c r="HD8" s="4">
        <v>16121.9</v>
      </c>
      <c r="HE8" s="4">
        <v>16227.9</v>
      </c>
      <c r="HF8" s="4">
        <v>16297.3</v>
      </c>
      <c r="HG8" s="4">
        <v>16440.7</v>
      </c>
      <c r="HH8" s="4">
        <v>16526.8</v>
      </c>
      <c r="HI8" s="4">
        <v>16727.5</v>
      </c>
      <c r="HJ8" s="4">
        <v>16957.599999999999</v>
      </c>
      <c r="HK8" s="4">
        <v>16984.3</v>
      </c>
      <c r="HL8" s="4">
        <v>17270</v>
      </c>
      <c r="HM8" s="4">
        <v>17522.099999999999</v>
      </c>
      <c r="HN8" s="4">
        <v>17615.900000000001</v>
      </c>
      <c r="HO8" s="4">
        <v>17649.3</v>
      </c>
      <c r="HP8" s="4">
        <v>17913.7</v>
      </c>
      <c r="HQ8" s="4">
        <v>18060.2</v>
      </c>
    </row>
    <row r="9" spans="1:225">
      <c r="A9" s="4" t="s">
        <v>35</v>
      </c>
      <c r="B9" s="6" t="s">
        <v>36</v>
      </c>
      <c r="C9" s="4">
        <v>326.7</v>
      </c>
      <c r="D9" s="4">
        <v>332.6</v>
      </c>
      <c r="E9" s="4">
        <v>332.5</v>
      </c>
      <c r="F9" s="4">
        <v>334.5</v>
      </c>
      <c r="G9" s="4">
        <v>335</v>
      </c>
      <c r="H9" s="4">
        <v>339.9</v>
      </c>
      <c r="I9" s="4">
        <v>342.8</v>
      </c>
      <c r="J9" s="4">
        <v>350.1</v>
      </c>
      <c r="K9" s="4">
        <v>355.4</v>
      </c>
      <c r="L9" s="4">
        <v>361</v>
      </c>
      <c r="M9" s="4">
        <v>364.9</v>
      </c>
      <c r="N9" s="4">
        <v>371.1</v>
      </c>
      <c r="O9" s="4">
        <v>374.7</v>
      </c>
      <c r="P9" s="4">
        <v>378.9</v>
      </c>
      <c r="Q9" s="4">
        <v>385.8</v>
      </c>
      <c r="R9" s="4">
        <v>390.5</v>
      </c>
      <c r="S9" s="4">
        <v>400.1</v>
      </c>
      <c r="T9" s="4">
        <v>408.1</v>
      </c>
      <c r="U9" s="4">
        <v>417</v>
      </c>
      <c r="V9" s="4">
        <v>419.6</v>
      </c>
      <c r="W9" s="4">
        <v>430.3</v>
      </c>
      <c r="X9" s="4">
        <v>437.2</v>
      </c>
      <c r="Y9" s="4">
        <v>446.4</v>
      </c>
      <c r="Z9" s="4">
        <v>460.4</v>
      </c>
      <c r="AA9" s="4">
        <v>470.8</v>
      </c>
      <c r="AB9" s="4">
        <v>475.9</v>
      </c>
      <c r="AC9" s="4">
        <v>485</v>
      </c>
      <c r="AD9" s="4">
        <v>490.8</v>
      </c>
      <c r="AE9" s="4">
        <v>495.1</v>
      </c>
      <c r="AF9" s="4">
        <v>504.2</v>
      </c>
      <c r="AG9" s="4">
        <v>511.4</v>
      </c>
      <c r="AH9" s="4">
        <v>518.9</v>
      </c>
      <c r="AI9" s="4">
        <v>536.9</v>
      </c>
      <c r="AJ9" s="4">
        <v>550.6</v>
      </c>
      <c r="AK9" s="4">
        <v>566.70000000000005</v>
      </c>
      <c r="AL9" s="4">
        <v>575.6</v>
      </c>
      <c r="AM9" s="4">
        <v>587.79999999999995</v>
      </c>
      <c r="AN9" s="4">
        <v>599.20000000000005</v>
      </c>
      <c r="AO9" s="4">
        <v>609.5</v>
      </c>
      <c r="AP9" s="4">
        <v>621.5</v>
      </c>
      <c r="AQ9" s="4">
        <v>632.6</v>
      </c>
      <c r="AR9" s="4">
        <v>642.5</v>
      </c>
      <c r="AS9" s="4">
        <v>654.5</v>
      </c>
      <c r="AT9" s="4">
        <v>661.2</v>
      </c>
      <c r="AU9" s="4">
        <v>680.2</v>
      </c>
      <c r="AV9" s="4">
        <v>694.3</v>
      </c>
      <c r="AW9" s="4">
        <v>706.7</v>
      </c>
      <c r="AX9" s="4">
        <v>722.9</v>
      </c>
      <c r="AY9" s="4">
        <v>740.1</v>
      </c>
      <c r="AZ9" s="4">
        <v>758.6</v>
      </c>
      <c r="BA9" s="4">
        <v>777.1</v>
      </c>
      <c r="BB9" s="4">
        <v>801.9</v>
      </c>
      <c r="BC9" s="4">
        <v>826.5</v>
      </c>
      <c r="BD9" s="4">
        <v>842</v>
      </c>
      <c r="BE9" s="4">
        <v>860.5</v>
      </c>
      <c r="BF9" s="4">
        <v>875.6</v>
      </c>
      <c r="BG9" s="4">
        <v>893.8</v>
      </c>
      <c r="BH9" s="4">
        <v>922.3</v>
      </c>
      <c r="BI9" s="4">
        <v>951.1</v>
      </c>
      <c r="BJ9" s="4">
        <v>960.9</v>
      </c>
      <c r="BK9" s="4">
        <v>987.1</v>
      </c>
      <c r="BL9" s="4">
        <v>1015.8</v>
      </c>
      <c r="BM9" s="4">
        <v>1049.5999999999999</v>
      </c>
      <c r="BN9" s="4">
        <v>1078.5</v>
      </c>
      <c r="BO9" s="4">
        <v>1112.3</v>
      </c>
      <c r="BP9" s="4">
        <v>1132</v>
      </c>
      <c r="BQ9" s="4">
        <v>1161.3</v>
      </c>
      <c r="BR9" s="4">
        <v>1195.0999999999999</v>
      </c>
      <c r="BS9" s="4">
        <v>1230.5999999999999</v>
      </c>
      <c r="BT9" s="4">
        <v>1258.5</v>
      </c>
      <c r="BU9" s="4">
        <v>1289.7</v>
      </c>
      <c r="BV9" s="4">
        <v>1327.9</v>
      </c>
      <c r="BW9" s="4">
        <v>1357.8</v>
      </c>
      <c r="BX9" s="4">
        <v>1415.3</v>
      </c>
      <c r="BY9" s="4">
        <v>1446.2</v>
      </c>
      <c r="BZ9" s="4">
        <v>1485.4</v>
      </c>
      <c r="CA9" s="4">
        <v>1521</v>
      </c>
      <c r="CB9" s="4">
        <v>1561.5</v>
      </c>
      <c r="CC9" s="4">
        <v>1616</v>
      </c>
      <c r="CD9" s="4">
        <v>1659.5</v>
      </c>
      <c r="CE9" s="4">
        <v>1706.5</v>
      </c>
      <c r="CF9" s="4">
        <v>1708.9</v>
      </c>
      <c r="CG9" s="4">
        <v>1767.7</v>
      </c>
      <c r="CH9" s="4">
        <v>1835.4</v>
      </c>
      <c r="CI9" s="4">
        <v>1890.7</v>
      </c>
      <c r="CJ9" s="4">
        <v>1921.9</v>
      </c>
      <c r="CK9" s="4">
        <v>1961.2</v>
      </c>
      <c r="CL9" s="4">
        <v>1976.1</v>
      </c>
      <c r="CM9" s="4">
        <v>2014.4</v>
      </c>
      <c r="CN9" s="4">
        <v>2041.1</v>
      </c>
      <c r="CO9" s="4">
        <v>2089.1999999999998</v>
      </c>
      <c r="CP9" s="4">
        <v>2150.9</v>
      </c>
      <c r="CQ9" s="4">
        <v>2190.6</v>
      </c>
      <c r="CR9" s="4">
        <v>2254.5</v>
      </c>
      <c r="CS9" s="4">
        <v>2324.3000000000002</v>
      </c>
      <c r="CT9" s="4">
        <v>2376.6999999999998</v>
      </c>
      <c r="CU9" s="4">
        <v>2422.8000000000002</v>
      </c>
      <c r="CV9" s="4">
        <v>2481.1999999999998</v>
      </c>
      <c r="CW9" s="4">
        <v>2519.6999999999998</v>
      </c>
      <c r="CX9" s="4">
        <v>2568.9</v>
      </c>
      <c r="CY9" s="4">
        <v>2643.9</v>
      </c>
      <c r="CZ9" s="4">
        <v>2691.2</v>
      </c>
      <c r="DA9" s="4">
        <v>2764.7</v>
      </c>
      <c r="DB9" s="4">
        <v>2790.9</v>
      </c>
      <c r="DC9" s="4">
        <v>2834.7</v>
      </c>
      <c r="DD9" s="4">
        <v>2863</v>
      </c>
      <c r="DE9" s="4">
        <v>2929.7</v>
      </c>
      <c r="DF9" s="4">
        <v>2966.1</v>
      </c>
      <c r="DG9" s="4">
        <v>2998.3</v>
      </c>
      <c r="DH9" s="4">
        <v>3068.8</v>
      </c>
      <c r="DI9" s="4">
        <v>3133.5</v>
      </c>
      <c r="DJ9" s="4">
        <v>3167.6</v>
      </c>
      <c r="DK9" s="4">
        <v>3249</v>
      </c>
      <c r="DL9" s="4">
        <v>3309</v>
      </c>
      <c r="DM9" s="4">
        <v>3378.3</v>
      </c>
      <c r="DN9" s="4">
        <v>3451.3</v>
      </c>
      <c r="DO9" s="4">
        <v>3506.1</v>
      </c>
      <c r="DP9" s="4">
        <v>3569.5</v>
      </c>
      <c r="DQ9" s="4">
        <v>3625.6</v>
      </c>
      <c r="DR9" s="4">
        <v>3670.1</v>
      </c>
      <c r="DS9" s="4">
        <v>3754.5</v>
      </c>
      <c r="DT9" s="4">
        <v>3800.2</v>
      </c>
      <c r="DU9" s="4">
        <v>3863.4</v>
      </c>
      <c r="DV9" s="4">
        <v>3884.4</v>
      </c>
      <c r="DW9" s="4">
        <v>3890.2</v>
      </c>
      <c r="DX9" s="4">
        <v>3943.7</v>
      </c>
      <c r="DY9" s="4">
        <v>3989.6</v>
      </c>
      <c r="DZ9" s="4">
        <v>4017.1</v>
      </c>
      <c r="EA9" s="4">
        <v>4117.7</v>
      </c>
      <c r="EB9" s="4">
        <v>4173.3999999999996</v>
      </c>
      <c r="EC9" s="4">
        <v>4245.3999999999996</v>
      </c>
      <c r="ED9" s="4">
        <v>4326.2</v>
      </c>
      <c r="EE9" s="4">
        <v>4368.5</v>
      </c>
      <c r="EF9" s="4">
        <v>4437.5</v>
      </c>
      <c r="EG9" s="4">
        <v>4506</v>
      </c>
      <c r="EH9" s="4">
        <v>4572</v>
      </c>
      <c r="EI9" s="4">
        <v>4640.8999999999996</v>
      </c>
      <c r="EJ9" s="4">
        <v>4702.8999999999996</v>
      </c>
      <c r="EK9" s="4">
        <v>4773.1000000000004</v>
      </c>
      <c r="EL9" s="4">
        <v>4847.2</v>
      </c>
      <c r="EM9" s="4">
        <v>4883.3</v>
      </c>
      <c r="EN9" s="4">
        <v>4955</v>
      </c>
      <c r="EO9" s="4">
        <v>5020.5</v>
      </c>
      <c r="EP9" s="4">
        <v>5077.8999999999996</v>
      </c>
      <c r="EQ9" s="4">
        <v>5153.8</v>
      </c>
      <c r="ER9" s="4">
        <v>5244.1</v>
      </c>
      <c r="ES9" s="4">
        <v>5298.3</v>
      </c>
      <c r="ET9" s="4">
        <v>5376.1</v>
      </c>
      <c r="EU9" s="4">
        <v>5456.7</v>
      </c>
      <c r="EV9" s="4">
        <v>5495.1</v>
      </c>
      <c r="EW9" s="4">
        <v>5603.5</v>
      </c>
      <c r="EX9" s="4">
        <v>5687.6</v>
      </c>
      <c r="EY9" s="4">
        <v>5745.9</v>
      </c>
      <c r="EZ9" s="4">
        <v>5857.8</v>
      </c>
      <c r="FA9" s="4">
        <v>5952.8</v>
      </c>
      <c r="FB9" s="4">
        <v>6055.5</v>
      </c>
      <c r="FC9" s="4">
        <v>6129</v>
      </c>
      <c r="FD9" s="4">
        <v>6253</v>
      </c>
      <c r="FE9" s="4">
        <v>6357.2</v>
      </c>
      <c r="FF9" s="4">
        <v>6488.9</v>
      </c>
      <c r="FG9" s="4">
        <v>6642.7</v>
      </c>
      <c r="FH9" s="4">
        <v>6737.3</v>
      </c>
      <c r="FI9" s="4">
        <v>6845.1</v>
      </c>
      <c r="FJ9" s="4">
        <v>6944.4</v>
      </c>
      <c r="FK9" s="4">
        <v>7020.4</v>
      </c>
      <c r="FL9" s="4">
        <v>7072.1</v>
      </c>
      <c r="FM9" s="4">
        <v>7103.4</v>
      </c>
      <c r="FN9" s="4">
        <v>7216.6</v>
      </c>
      <c r="FO9" s="4">
        <v>7251.4</v>
      </c>
      <c r="FP9" s="4">
        <v>7344.5</v>
      </c>
      <c r="FQ9" s="4">
        <v>7433.1</v>
      </c>
      <c r="FR9" s="4">
        <v>7507.2</v>
      </c>
      <c r="FS9" s="4">
        <v>7593.5</v>
      </c>
      <c r="FT9" s="4">
        <v>7684.6</v>
      </c>
      <c r="FU9" s="4">
        <v>7845.5</v>
      </c>
      <c r="FV9" s="4">
        <v>7938.5</v>
      </c>
      <c r="FW9" s="4">
        <v>8076.8</v>
      </c>
      <c r="FX9" s="4">
        <v>8186.3</v>
      </c>
      <c r="FY9" s="4">
        <v>8312.7000000000007</v>
      </c>
      <c r="FZ9" s="4">
        <v>8464.2999999999993</v>
      </c>
      <c r="GA9" s="4">
        <v>8573.1</v>
      </c>
      <c r="GB9" s="4">
        <v>8723.9</v>
      </c>
      <c r="GC9" s="4">
        <v>8888.1</v>
      </c>
      <c r="GD9" s="4">
        <v>8991.2999999999993</v>
      </c>
      <c r="GE9" s="4">
        <v>9134.2999999999993</v>
      </c>
      <c r="GF9" s="4">
        <v>9253.7000000000007</v>
      </c>
      <c r="GG9" s="4">
        <v>9374.2999999999993</v>
      </c>
      <c r="GH9" s="4">
        <v>9453.6</v>
      </c>
      <c r="GI9" s="4">
        <v>9591.9</v>
      </c>
      <c r="GJ9" s="4">
        <v>9700.9</v>
      </c>
      <c r="GK9" s="4">
        <v>9799.2000000000007</v>
      </c>
      <c r="GL9" s="4">
        <v>9910</v>
      </c>
      <c r="GM9" s="4">
        <v>9974.4</v>
      </c>
      <c r="GN9" s="4">
        <v>10095.799999999999</v>
      </c>
      <c r="GO9" s="4">
        <v>10124.9</v>
      </c>
      <c r="GP9" s="4">
        <v>9859.6</v>
      </c>
      <c r="GQ9" s="4">
        <v>9770.2000000000007</v>
      </c>
      <c r="GR9" s="4">
        <v>9769.7999999999993</v>
      </c>
      <c r="GS9" s="4">
        <v>9890.7999999999993</v>
      </c>
      <c r="GT9" s="4">
        <v>9957.1</v>
      </c>
      <c r="GU9" s="4">
        <v>10044.5</v>
      </c>
      <c r="GV9" s="4">
        <v>10137.700000000001</v>
      </c>
      <c r="GW9" s="4">
        <v>10233.4</v>
      </c>
      <c r="GX9" s="4">
        <v>10393.200000000001</v>
      </c>
      <c r="GY9" s="4">
        <v>10523.5</v>
      </c>
      <c r="GZ9" s="4">
        <v>10651.4</v>
      </c>
      <c r="HA9" s="4">
        <v>10754.5</v>
      </c>
      <c r="HB9" s="4">
        <v>10827.9</v>
      </c>
      <c r="HC9" s="4">
        <v>10956.2</v>
      </c>
      <c r="HD9" s="4">
        <v>11008.3</v>
      </c>
      <c r="HE9" s="4">
        <v>11073.6</v>
      </c>
      <c r="HF9" s="4">
        <v>11164.3</v>
      </c>
      <c r="HG9" s="4">
        <v>11271.8</v>
      </c>
      <c r="HH9" s="4">
        <v>11322.8</v>
      </c>
      <c r="HI9" s="4">
        <v>11417.7</v>
      </c>
      <c r="HJ9" s="4">
        <v>11556.9</v>
      </c>
      <c r="HK9" s="4">
        <v>11640.3</v>
      </c>
      <c r="HL9" s="4">
        <v>11813</v>
      </c>
      <c r="HM9" s="4">
        <v>11949.1</v>
      </c>
      <c r="HN9" s="4">
        <v>12061.4</v>
      </c>
      <c r="HO9" s="4">
        <v>12055.5</v>
      </c>
      <c r="HP9" s="4">
        <v>12228.4</v>
      </c>
      <c r="HQ9" s="4">
        <v>12359</v>
      </c>
    </row>
    <row r="10" spans="1:225">
      <c r="A10" s="4" t="s">
        <v>37</v>
      </c>
      <c r="B10" s="4" t="s">
        <v>38</v>
      </c>
      <c r="C10" s="4">
        <v>175.1</v>
      </c>
      <c r="D10" s="4">
        <v>178.4</v>
      </c>
      <c r="E10" s="4">
        <v>177.5</v>
      </c>
      <c r="F10" s="4">
        <v>177.1</v>
      </c>
      <c r="G10" s="4">
        <v>175.6</v>
      </c>
      <c r="H10" s="4">
        <v>177.6</v>
      </c>
      <c r="I10" s="4">
        <v>179.2</v>
      </c>
      <c r="J10" s="4">
        <v>182.8</v>
      </c>
      <c r="K10" s="4">
        <v>185.5</v>
      </c>
      <c r="L10" s="4">
        <v>187.8</v>
      </c>
      <c r="M10" s="4">
        <v>189.5</v>
      </c>
      <c r="N10" s="4">
        <v>193</v>
      </c>
      <c r="O10" s="4">
        <v>195</v>
      </c>
      <c r="P10" s="4">
        <v>196.7</v>
      </c>
      <c r="Q10" s="4">
        <v>199.9</v>
      </c>
      <c r="R10" s="4">
        <v>201</v>
      </c>
      <c r="S10" s="4">
        <v>206.6</v>
      </c>
      <c r="T10" s="4">
        <v>210.9</v>
      </c>
      <c r="U10" s="4">
        <v>216.3</v>
      </c>
      <c r="V10" s="4">
        <v>215.2</v>
      </c>
      <c r="W10" s="4">
        <v>222.7</v>
      </c>
      <c r="X10" s="4">
        <v>225.6</v>
      </c>
      <c r="Y10" s="4">
        <v>230.8</v>
      </c>
      <c r="Z10" s="4">
        <v>239.7</v>
      </c>
      <c r="AA10" s="4">
        <v>246.4</v>
      </c>
      <c r="AB10" s="4">
        <v>247</v>
      </c>
      <c r="AC10" s="4">
        <v>252.1</v>
      </c>
      <c r="AD10" s="4">
        <v>253</v>
      </c>
      <c r="AE10" s="4">
        <v>253.5</v>
      </c>
      <c r="AF10" s="4">
        <v>258.5</v>
      </c>
      <c r="AG10" s="4">
        <v>260.5</v>
      </c>
      <c r="AH10" s="4">
        <v>263.5</v>
      </c>
      <c r="AI10" s="4">
        <v>274.39999999999998</v>
      </c>
      <c r="AJ10" s="4">
        <v>280.89999999999998</v>
      </c>
      <c r="AK10" s="4">
        <v>290.39999999999998</v>
      </c>
      <c r="AL10" s="4">
        <v>292.8</v>
      </c>
      <c r="AM10" s="4">
        <v>298.8</v>
      </c>
      <c r="AN10" s="4">
        <v>302.7</v>
      </c>
      <c r="AO10" s="4">
        <v>306.60000000000002</v>
      </c>
      <c r="AP10" s="4">
        <v>310.60000000000002</v>
      </c>
      <c r="AQ10" s="4">
        <v>314.10000000000002</v>
      </c>
      <c r="AR10" s="4">
        <v>317.60000000000002</v>
      </c>
      <c r="AS10" s="4">
        <v>321.7</v>
      </c>
      <c r="AT10" s="4">
        <v>321.8</v>
      </c>
      <c r="AU10" s="4">
        <v>333.9</v>
      </c>
      <c r="AV10" s="4">
        <v>339.8</v>
      </c>
      <c r="AW10" s="4">
        <v>343.9</v>
      </c>
      <c r="AX10" s="4">
        <v>350.9</v>
      </c>
      <c r="AY10" s="4">
        <v>357.7</v>
      </c>
      <c r="AZ10" s="4">
        <v>368.4</v>
      </c>
      <c r="BA10" s="4">
        <v>377.7</v>
      </c>
      <c r="BB10" s="4">
        <v>391.5</v>
      </c>
      <c r="BC10" s="4">
        <v>407.3</v>
      </c>
      <c r="BD10" s="4">
        <v>412.7</v>
      </c>
      <c r="BE10" s="4">
        <v>420.7</v>
      </c>
      <c r="BF10" s="4">
        <v>425.9</v>
      </c>
      <c r="BG10" s="4">
        <v>435.5</v>
      </c>
      <c r="BH10" s="4">
        <v>448.6</v>
      </c>
      <c r="BI10" s="4">
        <v>464</v>
      </c>
      <c r="BJ10" s="4">
        <v>458.1</v>
      </c>
      <c r="BK10" s="4">
        <v>468</v>
      </c>
      <c r="BL10" s="4">
        <v>481.5</v>
      </c>
      <c r="BM10" s="4">
        <v>502.8</v>
      </c>
      <c r="BN10" s="4">
        <v>513.1</v>
      </c>
      <c r="BO10" s="4">
        <v>530.70000000000005</v>
      </c>
      <c r="BP10" s="4">
        <v>539</v>
      </c>
      <c r="BQ10" s="4">
        <v>550.5</v>
      </c>
      <c r="BR10" s="4">
        <v>565.1</v>
      </c>
      <c r="BS10" s="4">
        <v>580.4</v>
      </c>
      <c r="BT10" s="4">
        <v>592.9</v>
      </c>
      <c r="BU10" s="4">
        <v>603.9</v>
      </c>
      <c r="BV10" s="4">
        <v>624.29999999999995</v>
      </c>
      <c r="BW10" s="4">
        <v>629.20000000000005</v>
      </c>
      <c r="BX10" s="4">
        <v>661</v>
      </c>
      <c r="BY10" s="4">
        <v>672.4</v>
      </c>
      <c r="BZ10" s="4">
        <v>691.7</v>
      </c>
      <c r="CA10" s="4">
        <v>707.9</v>
      </c>
      <c r="CB10" s="4">
        <v>722.2</v>
      </c>
      <c r="CC10" s="4">
        <v>753.3</v>
      </c>
      <c r="CD10" s="4">
        <v>768.4</v>
      </c>
      <c r="CE10" s="4">
        <v>792</v>
      </c>
      <c r="CF10" s="4">
        <v>777.8</v>
      </c>
      <c r="CG10" s="4">
        <v>801.9</v>
      </c>
      <c r="CH10" s="4">
        <v>827.5</v>
      </c>
      <c r="CI10" s="4">
        <v>860.1</v>
      </c>
      <c r="CJ10" s="4">
        <v>863.8</v>
      </c>
      <c r="CK10" s="4">
        <v>881.1</v>
      </c>
      <c r="CL10" s="4">
        <v>872.5</v>
      </c>
      <c r="CM10" s="4">
        <v>886.3</v>
      </c>
      <c r="CN10" s="4">
        <v>887.9</v>
      </c>
      <c r="CO10" s="4">
        <v>901.8</v>
      </c>
      <c r="CP10" s="4">
        <v>921.1</v>
      </c>
      <c r="CQ10" s="4">
        <v>925.9</v>
      </c>
      <c r="CR10" s="4">
        <v>962.6</v>
      </c>
      <c r="CS10" s="4">
        <v>990.8</v>
      </c>
      <c r="CT10" s="4">
        <v>1015.8</v>
      </c>
      <c r="CU10" s="4">
        <v>1037.9000000000001</v>
      </c>
      <c r="CV10" s="4">
        <v>1063.5999999999999</v>
      </c>
      <c r="CW10" s="4">
        <v>1066.5999999999999</v>
      </c>
      <c r="CX10" s="4">
        <v>1086.5999999999999</v>
      </c>
      <c r="CY10" s="4">
        <v>1110.4000000000001</v>
      </c>
      <c r="CZ10" s="4">
        <v>1126</v>
      </c>
      <c r="DA10" s="4">
        <v>1156.9000000000001</v>
      </c>
      <c r="DB10" s="4">
        <v>1157.0999999999999</v>
      </c>
      <c r="DC10" s="4">
        <v>1170.9000000000001</v>
      </c>
      <c r="DD10" s="4">
        <v>1174.7</v>
      </c>
      <c r="DE10" s="4">
        <v>1216.7</v>
      </c>
      <c r="DF10" s="4">
        <v>1220.0999999999999</v>
      </c>
      <c r="DG10" s="4">
        <v>1215.9000000000001</v>
      </c>
      <c r="DH10" s="4">
        <v>1251.4000000000001</v>
      </c>
      <c r="DI10" s="4">
        <v>1281.2</v>
      </c>
      <c r="DJ10" s="4">
        <v>1276.7</v>
      </c>
      <c r="DK10" s="4">
        <v>1308.8</v>
      </c>
      <c r="DL10" s="4">
        <v>1326.8</v>
      </c>
      <c r="DM10" s="4">
        <v>1341.2</v>
      </c>
      <c r="DN10" s="4">
        <v>1372.5</v>
      </c>
      <c r="DO10" s="4">
        <v>1389</v>
      </c>
      <c r="DP10" s="4">
        <v>1421.1</v>
      </c>
      <c r="DQ10" s="4">
        <v>1441.9</v>
      </c>
      <c r="DR10" s="4">
        <v>1443.2</v>
      </c>
      <c r="DS10" s="4">
        <v>1489.6</v>
      </c>
      <c r="DT10" s="4">
        <v>1479.3</v>
      </c>
      <c r="DU10" s="4">
        <v>1496.7</v>
      </c>
      <c r="DV10" s="4">
        <v>1499.7</v>
      </c>
      <c r="DW10" s="4">
        <v>1485.8</v>
      </c>
      <c r="DX10" s="4">
        <v>1497</v>
      </c>
      <c r="DY10" s="4">
        <v>1508.7</v>
      </c>
      <c r="DZ10" s="4">
        <v>1498.2</v>
      </c>
      <c r="EA10" s="4">
        <v>1533.8</v>
      </c>
      <c r="EB10" s="4">
        <v>1548.2</v>
      </c>
      <c r="EC10" s="4">
        <v>1573.1</v>
      </c>
      <c r="ED10" s="4">
        <v>1597.9</v>
      </c>
      <c r="EE10" s="4">
        <v>1607</v>
      </c>
      <c r="EF10" s="4">
        <v>1634.2</v>
      </c>
      <c r="EG10" s="4">
        <v>1649.2</v>
      </c>
      <c r="EH10" s="4">
        <v>1679.1</v>
      </c>
      <c r="EI10" s="4">
        <v>1705.7</v>
      </c>
      <c r="EJ10" s="4">
        <v>1726.8</v>
      </c>
      <c r="EK10" s="4">
        <v>1758.9</v>
      </c>
      <c r="EL10" s="4">
        <v>1794.8</v>
      </c>
      <c r="EM10" s="4">
        <v>1788.1</v>
      </c>
      <c r="EN10" s="4">
        <v>1803.9</v>
      </c>
      <c r="EO10" s="4">
        <v>1826.2</v>
      </c>
      <c r="EP10" s="4">
        <v>1843.9</v>
      </c>
      <c r="EQ10" s="4">
        <v>1871</v>
      </c>
      <c r="ER10" s="4">
        <v>1915.9</v>
      </c>
      <c r="ES10" s="4">
        <v>1925.9</v>
      </c>
      <c r="ET10" s="4">
        <v>1957.9</v>
      </c>
      <c r="EU10" s="4">
        <v>1986.7</v>
      </c>
      <c r="EV10" s="4">
        <v>1974.5</v>
      </c>
      <c r="EW10" s="4">
        <v>2020.5</v>
      </c>
      <c r="EX10" s="4">
        <v>2045.4</v>
      </c>
      <c r="EY10" s="4">
        <v>2044.8</v>
      </c>
      <c r="EZ10" s="4">
        <v>2089.5</v>
      </c>
      <c r="FA10" s="4">
        <v>2120.1</v>
      </c>
      <c r="FB10" s="4">
        <v>2180.5</v>
      </c>
      <c r="FC10" s="4">
        <v>2204.8000000000002</v>
      </c>
      <c r="FD10" s="4">
        <v>2272.6999999999998</v>
      </c>
      <c r="FE10" s="4">
        <v>2310.9</v>
      </c>
      <c r="FF10" s="4">
        <v>2358.6</v>
      </c>
      <c r="FG10" s="4">
        <v>2412.6999999999998</v>
      </c>
      <c r="FH10" s="4">
        <v>2436.8000000000002</v>
      </c>
      <c r="FI10" s="4">
        <v>2468.8000000000002</v>
      </c>
      <c r="FJ10" s="4">
        <v>2493.1</v>
      </c>
      <c r="FK10" s="4">
        <v>2498.9</v>
      </c>
      <c r="FL10" s="4">
        <v>2509.6999999999998</v>
      </c>
      <c r="FM10" s="4">
        <v>2514.9</v>
      </c>
      <c r="FN10" s="4">
        <v>2577.5</v>
      </c>
      <c r="FO10" s="4">
        <v>2559.5</v>
      </c>
      <c r="FP10" s="4">
        <v>2587.8000000000002</v>
      </c>
      <c r="FQ10" s="4">
        <v>2620.1999999999998</v>
      </c>
      <c r="FR10" s="4">
        <v>2626.8</v>
      </c>
      <c r="FS10" s="4">
        <v>2656.5</v>
      </c>
      <c r="FT10" s="4">
        <v>2676.3</v>
      </c>
      <c r="FU10" s="4">
        <v>2765.1</v>
      </c>
      <c r="FV10" s="4">
        <v>2788.3</v>
      </c>
      <c r="FW10" s="4">
        <v>2841.5</v>
      </c>
      <c r="FX10" s="4">
        <v>2873.2</v>
      </c>
      <c r="FY10" s="4">
        <v>2910.2</v>
      </c>
      <c r="FZ10" s="4">
        <v>2976.1</v>
      </c>
      <c r="GA10" s="4">
        <v>3006.4</v>
      </c>
      <c r="GB10" s="4">
        <v>3057.4</v>
      </c>
      <c r="GC10" s="4">
        <v>3125.4</v>
      </c>
      <c r="GD10" s="4">
        <v>3131.9</v>
      </c>
      <c r="GE10" s="4">
        <v>3191.9</v>
      </c>
      <c r="GF10" s="4">
        <v>3222.3</v>
      </c>
      <c r="GG10" s="4">
        <v>3267.5</v>
      </c>
      <c r="GH10" s="4">
        <v>3261.4</v>
      </c>
      <c r="GI10" s="4">
        <v>3302.1</v>
      </c>
      <c r="GJ10" s="4">
        <v>3351.1</v>
      </c>
      <c r="GK10" s="4">
        <v>3374.5</v>
      </c>
      <c r="GL10" s="4">
        <v>3418.6</v>
      </c>
      <c r="GM10" s="4">
        <v>3406.3</v>
      </c>
      <c r="GN10" s="4">
        <v>3458.8</v>
      </c>
      <c r="GO10" s="4">
        <v>3450.3</v>
      </c>
      <c r="GP10" s="4">
        <v>3187.5</v>
      </c>
      <c r="GQ10" s="4">
        <v>3137</v>
      </c>
      <c r="GR10" s="4">
        <v>3148.4</v>
      </c>
      <c r="GS10" s="4">
        <v>3244.9</v>
      </c>
      <c r="GT10" s="4">
        <v>3263.5</v>
      </c>
      <c r="GU10" s="4">
        <v>3304.9</v>
      </c>
      <c r="GV10" s="4">
        <v>3325.6</v>
      </c>
      <c r="GW10" s="4">
        <v>3362.4</v>
      </c>
      <c r="GX10" s="4">
        <v>3458.4</v>
      </c>
      <c r="GY10" s="4">
        <v>3534</v>
      </c>
      <c r="GZ10" s="4">
        <v>3588</v>
      </c>
      <c r="HA10" s="4">
        <v>3613</v>
      </c>
      <c r="HB10" s="4">
        <v>3650.9</v>
      </c>
      <c r="HC10" s="4">
        <v>3714.4</v>
      </c>
      <c r="HD10" s="4">
        <v>3717.2</v>
      </c>
      <c r="HE10" s="4">
        <v>3744.7</v>
      </c>
      <c r="HF10" s="4">
        <v>3780</v>
      </c>
      <c r="HG10" s="4">
        <v>3827.7</v>
      </c>
      <c r="HH10" s="4">
        <v>3810.5</v>
      </c>
      <c r="HI10" s="4">
        <v>3844</v>
      </c>
      <c r="HJ10" s="4">
        <v>3864.8</v>
      </c>
      <c r="HK10" s="4">
        <v>3874.7</v>
      </c>
      <c r="HL10" s="4">
        <v>3951.5</v>
      </c>
      <c r="HM10" s="4">
        <v>3987.4</v>
      </c>
      <c r="HN10" s="4">
        <v>3980.1</v>
      </c>
      <c r="HO10" s="4">
        <v>3901.5</v>
      </c>
      <c r="HP10" s="4">
        <v>3978.1</v>
      </c>
      <c r="HQ10" s="4">
        <v>4024.1</v>
      </c>
    </row>
    <row r="11" spans="1:225">
      <c r="A11" s="4" t="s">
        <v>39</v>
      </c>
      <c r="B11" s="4" t="s">
        <v>40</v>
      </c>
      <c r="C11" s="4">
        <v>45.5</v>
      </c>
      <c r="D11" s="4">
        <v>46.4</v>
      </c>
      <c r="E11" s="4">
        <v>45.9</v>
      </c>
      <c r="F11" s="4">
        <v>44.7</v>
      </c>
      <c r="G11" s="4">
        <v>42.2</v>
      </c>
      <c r="H11" s="4">
        <v>43.3</v>
      </c>
      <c r="I11" s="4">
        <v>44.6</v>
      </c>
      <c r="J11" s="4">
        <v>46.7</v>
      </c>
      <c r="K11" s="4">
        <v>47.7</v>
      </c>
      <c r="L11" s="4">
        <v>49</v>
      </c>
      <c r="M11" s="4">
        <v>49.6</v>
      </c>
      <c r="N11" s="4">
        <v>51.5</v>
      </c>
      <c r="O11" s="4">
        <v>52.6</v>
      </c>
      <c r="P11" s="4">
        <v>53.9</v>
      </c>
      <c r="Q11" s="4">
        <v>54.7</v>
      </c>
      <c r="R11" s="4">
        <v>55.7</v>
      </c>
      <c r="S11" s="4">
        <v>58</v>
      </c>
      <c r="T11" s="4">
        <v>59.5</v>
      </c>
      <c r="U11" s="4">
        <v>61.4</v>
      </c>
      <c r="V11" s="4">
        <v>59.4</v>
      </c>
      <c r="W11" s="4">
        <v>64.900000000000006</v>
      </c>
      <c r="X11" s="4">
        <v>64.8</v>
      </c>
      <c r="Y11" s="4">
        <v>66.7</v>
      </c>
      <c r="Z11" s="4">
        <v>69.099999999999994</v>
      </c>
      <c r="AA11" s="4">
        <v>72.3</v>
      </c>
      <c r="AB11" s="4">
        <v>69.7</v>
      </c>
      <c r="AC11" s="4">
        <v>72.3</v>
      </c>
      <c r="AD11" s="4">
        <v>72.599999999999994</v>
      </c>
      <c r="AE11" s="4">
        <v>71.099999999999994</v>
      </c>
      <c r="AF11" s="4">
        <v>74.5</v>
      </c>
      <c r="AG11" s="4">
        <v>74.7</v>
      </c>
      <c r="AH11" s="4">
        <v>75.599999999999994</v>
      </c>
      <c r="AI11" s="4">
        <v>80.900000000000006</v>
      </c>
      <c r="AJ11" s="4">
        <v>83.1</v>
      </c>
      <c r="AK11" s="4">
        <v>87.5</v>
      </c>
      <c r="AL11" s="4">
        <v>87.8</v>
      </c>
      <c r="AM11" s="4">
        <v>90</v>
      </c>
      <c r="AN11" s="4">
        <v>90.4</v>
      </c>
      <c r="AO11" s="4">
        <v>90.6</v>
      </c>
      <c r="AP11" s="4">
        <v>90.8</v>
      </c>
      <c r="AQ11" s="4">
        <v>89.6</v>
      </c>
      <c r="AR11" s="4">
        <v>91</v>
      </c>
      <c r="AS11" s="4">
        <v>92</v>
      </c>
      <c r="AT11" s="4">
        <v>87.3</v>
      </c>
      <c r="AU11" s="4">
        <v>98.1</v>
      </c>
      <c r="AV11" s="4">
        <v>101</v>
      </c>
      <c r="AW11" s="4">
        <v>103.4</v>
      </c>
      <c r="AX11" s="4">
        <v>107.3</v>
      </c>
      <c r="AY11" s="4">
        <v>110.7</v>
      </c>
      <c r="AZ11" s="4">
        <v>114.1</v>
      </c>
      <c r="BA11" s="4">
        <v>117.6</v>
      </c>
      <c r="BB11" s="4">
        <v>123.4</v>
      </c>
      <c r="BC11" s="4">
        <v>131.80000000000001</v>
      </c>
      <c r="BD11" s="4">
        <v>131.30000000000001</v>
      </c>
      <c r="BE11" s="4">
        <v>130.80000000000001</v>
      </c>
      <c r="BF11" s="4">
        <v>128.19999999999999</v>
      </c>
      <c r="BG11" s="4">
        <v>126.7</v>
      </c>
      <c r="BH11" s="4">
        <v>130.6</v>
      </c>
      <c r="BI11" s="4">
        <v>136.30000000000001</v>
      </c>
      <c r="BJ11" s="4">
        <v>127.1</v>
      </c>
      <c r="BK11" s="4">
        <v>131.80000000000001</v>
      </c>
      <c r="BL11" s="4">
        <v>136.69999999999999</v>
      </c>
      <c r="BM11" s="4">
        <v>146.80000000000001</v>
      </c>
      <c r="BN11" s="4">
        <v>153.4</v>
      </c>
      <c r="BO11" s="4">
        <v>163.30000000000001</v>
      </c>
      <c r="BP11" s="4">
        <v>165.9</v>
      </c>
      <c r="BQ11" s="4">
        <v>169.8</v>
      </c>
      <c r="BR11" s="4">
        <v>175.5</v>
      </c>
      <c r="BS11" s="4">
        <v>183.9</v>
      </c>
      <c r="BT11" s="4">
        <v>189.2</v>
      </c>
      <c r="BU11" s="4">
        <v>194</v>
      </c>
      <c r="BV11" s="4">
        <v>200.7</v>
      </c>
      <c r="BW11" s="4">
        <v>198.2</v>
      </c>
      <c r="BX11" s="4">
        <v>216.2</v>
      </c>
      <c r="BY11" s="4">
        <v>216.7</v>
      </c>
      <c r="BZ11" s="4">
        <v>222.3</v>
      </c>
      <c r="CA11" s="4">
        <v>223.3</v>
      </c>
      <c r="CB11" s="4">
        <v>222.1</v>
      </c>
      <c r="CC11" s="4">
        <v>230.9</v>
      </c>
      <c r="CD11" s="4">
        <v>229</v>
      </c>
      <c r="CE11" s="4">
        <v>232.1</v>
      </c>
      <c r="CF11" s="4">
        <v>211.9</v>
      </c>
      <c r="CG11" s="4">
        <v>225.4</v>
      </c>
      <c r="CH11" s="4">
        <v>236.2</v>
      </c>
      <c r="CI11" s="4">
        <v>246</v>
      </c>
      <c r="CJ11" s="4">
        <v>240.9</v>
      </c>
      <c r="CK11" s="4">
        <v>251.9</v>
      </c>
      <c r="CL11" s="4">
        <v>236.8</v>
      </c>
      <c r="CM11" s="4">
        <v>246.4</v>
      </c>
      <c r="CN11" s="4">
        <v>249.2</v>
      </c>
      <c r="CO11" s="4">
        <v>252.1</v>
      </c>
      <c r="CP11" s="4">
        <v>264.39999999999998</v>
      </c>
      <c r="CQ11" s="4">
        <v>268.89999999999998</v>
      </c>
      <c r="CR11" s="4">
        <v>289.60000000000002</v>
      </c>
      <c r="CS11" s="4">
        <v>302.39999999999998</v>
      </c>
      <c r="CT11" s="4">
        <v>319.3</v>
      </c>
      <c r="CU11" s="4">
        <v>331.4</v>
      </c>
      <c r="CV11" s="4">
        <v>341.3</v>
      </c>
      <c r="CW11" s="4">
        <v>342.1</v>
      </c>
      <c r="CX11" s="4">
        <v>353.8</v>
      </c>
      <c r="CY11" s="4">
        <v>368</v>
      </c>
      <c r="CZ11" s="4">
        <v>373.3</v>
      </c>
      <c r="DA11" s="4">
        <v>396.5</v>
      </c>
      <c r="DB11" s="4">
        <v>383.8</v>
      </c>
      <c r="DC11" s="4">
        <v>391.6</v>
      </c>
      <c r="DD11" s="4">
        <v>407.3</v>
      </c>
      <c r="DE11" s="4">
        <v>445.7</v>
      </c>
      <c r="DF11" s="4">
        <v>441.1</v>
      </c>
      <c r="DG11" s="4">
        <v>418.5</v>
      </c>
      <c r="DH11" s="4">
        <v>439.1</v>
      </c>
      <c r="DI11" s="4">
        <v>460.5</v>
      </c>
      <c r="DJ11" s="4">
        <v>449.9</v>
      </c>
      <c r="DK11" s="4">
        <v>470.4</v>
      </c>
      <c r="DL11" s="4">
        <v>473.2</v>
      </c>
      <c r="DM11" s="4">
        <v>470.4</v>
      </c>
      <c r="DN11" s="4">
        <v>486.2</v>
      </c>
      <c r="DO11" s="4">
        <v>486.4</v>
      </c>
      <c r="DP11" s="4">
        <v>493.3</v>
      </c>
      <c r="DQ11" s="4">
        <v>505.6</v>
      </c>
      <c r="DR11" s="4">
        <v>491.9</v>
      </c>
      <c r="DS11" s="4">
        <v>515.4</v>
      </c>
      <c r="DT11" s="4">
        <v>498.4</v>
      </c>
      <c r="DU11" s="4">
        <v>493.6</v>
      </c>
      <c r="DV11" s="4">
        <v>480.9</v>
      </c>
      <c r="DW11" s="4">
        <v>471.7</v>
      </c>
      <c r="DX11" s="4">
        <v>475.2</v>
      </c>
      <c r="DY11" s="4">
        <v>484.3</v>
      </c>
      <c r="DZ11" s="4">
        <v>477.5</v>
      </c>
      <c r="EA11" s="4">
        <v>496.2</v>
      </c>
      <c r="EB11" s="4">
        <v>501</v>
      </c>
      <c r="EC11" s="4">
        <v>512.1</v>
      </c>
      <c r="ED11" s="4">
        <v>523.1</v>
      </c>
      <c r="EE11" s="4">
        <v>527.9</v>
      </c>
      <c r="EF11" s="4">
        <v>547.79999999999995</v>
      </c>
      <c r="EG11" s="4">
        <v>556.6</v>
      </c>
      <c r="EH11" s="4">
        <v>573.79999999999995</v>
      </c>
      <c r="EI11" s="4">
        <v>588.79999999999995</v>
      </c>
      <c r="EJ11" s="4">
        <v>598.70000000000005</v>
      </c>
      <c r="EK11" s="4">
        <v>609.29999999999995</v>
      </c>
      <c r="EL11" s="4">
        <v>631.79999999999995</v>
      </c>
      <c r="EM11" s="4">
        <v>621.29999999999995</v>
      </c>
      <c r="EN11" s="4">
        <v>626.9</v>
      </c>
      <c r="EO11" s="4">
        <v>642.5</v>
      </c>
      <c r="EP11" s="4">
        <v>652.20000000000005</v>
      </c>
      <c r="EQ11" s="4">
        <v>659.8</v>
      </c>
      <c r="ER11" s="4">
        <v>676.3</v>
      </c>
      <c r="ES11" s="4">
        <v>679.4</v>
      </c>
      <c r="ET11" s="4">
        <v>689.6</v>
      </c>
      <c r="EU11" s="4">
        <v>705.6</v>
      </c>
      <c r="EV11" s="4">
        <v>696.6</v>
      </c>
      <c r="EW11" s="4">
        <v>722.8</v>
      </c>
      <c r="EX11" s="4">
        <v>737.2</v>
      </c>
      <c r="EY11" s="4">
        <v>737.7</v>
      </c>
      <c r="EZ11" s="4">
        <v>769.2</v>
      </c>
      <c r="FA11" s="4">
        <v>785</v>
      </c>
      <c r="FB11" s="4">
        <v>825.2</v>
      </c>
      <c r="FC11" s="4">
        <v>819.9</v>
      </c>
      <c r="FD11" s="4">
        <v>854.8</v>
      </c>
      <c r="FE11" s="4">
        <v>871.2</v>
      </c>
      <c r="FF11" s="4">
        <v>876.3</v>
      </c>
      <c r="FG11" s="4">
        <v>920.9</v>
      </c>
      <c r="FH11" s="4">
        <v>901.9</v>
      </c>
      <c r="FI11" s="4">
        <v>911.7</v>
      </c>
      <c r="FJ11" s="4">
        <v>915.8</v>
      </c>
      <c r="FK11" s="4">
        <v>926.8</v>
      </c>
      <c r="FL11" s="4">
        <v>919.5</v>
      </c>
      <c r="FM11" s="4">
        <v>923.9</v>
      </c>
      <c r="FN11" s="4">
        <v>995.9</v>
      </c>
      <c r="FO11" s="4">
        <v>974.9</v>
      </c>
      <c r="FP11" s="4">
        <v>979.7</v>
      </c>
      <c r="FQ11" s="4">
        <v>1003.5</v>
      </c>
      <c r="FR11" s="4">
        <v>983.3</v>
      </c>
      <c r="FS11" s="4">
        <v>974</v>
      </c>
      <c r="FT11" s="4">
        <v>1007.8</v>
      </c>
      <c r="FU11" s="4">
        <v>1042.3</v>
      </c>
      <c r="FV11" s="4">
        <v>1046</v>
      </c>
      <c r="FW11" s="4">
        <v>1062.3</v>
      </c>
      <c r="FX11" s="4">
        <v>1071.7</v>
      </c>
      <c r="FY11" s="4">
        <v>1084.2</v>
      </c>
      <c r="FZ11" s="4">
        <v>1101.0999999999999</v>
      </c>
      <c r="GA11" s="4">
        <v>1110.5</v>
      </c>
      <c r="GB11" s="4">
        <v>1140.5999999999999</v>
      </c>
      <c r="GC11" s="4">
        <v>1145.4000000000001</v>
      </c>
      <c r="GD11" s="4">
        <v>1112.4000000000001</v>
      </c>
      <c r="GE11" s="4">
        <v>1153.3</v>
      </c>
      <c r="GF11" s="4">
        <v>1147</v>
      </c>
      <c r="GG11" s="4">
        <v>1158</v>
      </c>
      <c r="GH11" s="4">
        <v>1166.0999999999999</v>
      </c>
      <c r="GI11" s="4">
        <v>1173.4000000000001</v>
      </c>
      <c r="GJ11" s="4">
        <v>1184.9000000000001</v>
      </c>
      <c r="GK11" s="4">
        <v>1190.2</v>
      </c>
      <c r="GL11" s="4">
        <v>1190.0999999999999</v>
      </c>
      <c r="GM11" s="4">
        <v>1152.3</v>
      </c>
      <c r="GN11" s="4">
        <v>1139.8</v>
      </c>
      <c r="GO11" s="4">
        <v>1101.9000000000001</v>
      </c>
      <c r="GP11" s="4">
        <v>1015.1</v>
      </c>
      <c r="GQ11" s="4">
        <v>1012</v>
      </c>
      <c r="GR11" s="4">
        <v>1004.8</v>
      </c>
      <c r="GS11" s="4">
        <v>1045.8</v>
      </c>
      <c r="GT11" s="4">
        <v>1030.7</v>
      </c>
      <c r="GU11" s="4">
        <v>1040.2</v>
      </c>
      <c r="GV11" s="4">
        <v>1064.7</v>
      </c>
      <c r="GW11" s="4">
        <v>1075.0999999999999</v>
      </c>
      <c r="GX11" s="4">
        <v>1102.8</v>
      </c>
      <c r="GY11" s="4">
        <v>1115.3</v>
      </c>
      <c r="GZ11" s="4">
        <v>1112.3</v>
      </c>
      <c r="HA11" s="4">
        <v>1123.8</v>
      </c>
      <c r="HB11" s="4">
        <v>1149.8</v>
      </c>
      <c r="HC11" s="4">
        <v>1178.8</v>
      </c>
      <c r="HD11" s="4">
        <v>1181.5999999999999</v>
      </c>
      <c r="HE11" s="4">
        <v>1194.2</v>
      </c>
      <c r="HF11" s="4">
        <v>1212.9000000000001</v>
      </c>
      <c r="HG11" s="4">
        <v>1235.4000000000001</v>
      </c>
      <c r="HH11" s="4">
        <v>1235.5999999999999</v>
      </c>
      <c r="HI11" s="4">
        <v>1237.5</v>
      </c>
      <c r="HJ11" s="4">
        <v>1242.8</v>
      </c>
      <c r="HK11" s="4">
        <v>1243.0999999999999</v>
      </c>
      <c r="HL11" s="4">
        <v>1279.0999999999999</v>
      </c>
      <c r="HM11" s="4">
        <v>1295.0999999999999</v>
      </c>
      <c r="HN11" s="4">
        <v>1303.5</v>
      </c>
      <c r="HO11" s="4">
        <v>1301.8</v>
      </c>
      <c r="HP11" s="4">
        <v>1326.4</v>
      </c>
      <c r="HQ11" s="4">
        <v>1339.6</v>
      </c>
    </row>
    <row r="12" spans="1:225">
      <c r="A12" s="4" t="s">
        <v>41</v>
      </c>
      <c r="B12" s="4" t="s">
        <v>42</v>
      </c>
      <c r="C12" s="4">
        <v>129.6</v>
      </c>
      <c r="D12" s="4">
        <v>132</v>
      </c>
      <c r="E12" s="4">
        <v>131.6</v>
      </c>
      <c r="F12" s="4">
        <v>132.4</v>
      </c>
      <c r="G12" s="4">
        <v>133.4</v>
      </c>
      <c r="H12" s="4">
        <v>134.19999999999999</v>
      </c>
      <c r="I12" s="4">
        <v>134.6</v>
      </c>
      <c r="J12" s="4">
        <v>136.19999999999999</v>
      </c>
      <c r="K12" s="4">
        <v>137.80000000000001</v>
      </c>
      <c r="L12" s="4">
        <v>138.69999999999999</v>
      </c>
      <c r="M12" s="4">
        <v>140</v>
      </c>
      <c r="N12" s="4">
        <v>141.5</v>
      </c>
      <c r="O12" s="4">
        <v>142.5</v>
      </c>
      <c r="P12" s="4">
        <v>142.80000000000001</v>
      </c>
      <c r="Q12" s="4">
        <v>145.19999999999999</v>
      </c>
      <c r="R12" s="4">
        <v>145.30000000000001</v>
      </c>
      <c r="S12" s="4">
        <v>148.69999999999999</v>
      </c>
      <c r="T12" s="4">
        <v>151.5</v>
      </c>
      <c r="U12" s="4">
        <v>154.9</v>
      </c>
      <c r="V12" s="4">
        <v>155.80000000000001</v>
      </c>
      <c r="W12" s="4">
        <v>157.80000000000001</v>
      </c>
      <c r="X12" s="4">
        <v>160.80000000000001</v>
      </c>
      <c r="Y12" s="4">
        <v>164.1</v>
      </c>
      <c r="Z12" s="4">
        <v>170.5</v>
      </c>
      <c r="AA12" s="4">
        <v>174.1</v>
      </c>
      <c r="AB12" s="4">
        <v>177.2</v>
      </c>
      <c r="AC12" s="4">
        <v>179.8</v>
      </c>
      <c r="AD12" s="4">
        <v>180.4</v>
      </c>
      <c r="AE12" s="4">
        <v>182.4</v>
      </c>
      <c r="AF12" s="4">
        <v>184</v>
      </c>
      <c r="AG12" s="4">
        <v>185.8</v>
      </c>
      <c r="AH12" s="4">
        <v>187.9</v>
      </c>
      <c r="AI12" s="4">
        <v>193.5</v>
      </c>
      <c r="AJ12" s="4">
        <v>197.8</v>
      </c>
      <c r="AK12" s="4">
        <v>202.8</v>
      </c>
      <c r="AL12" s="4">
        <v>205</v>
      </c>
      <c r="AM12" s="4">
        <v>208.8</v>
      </c>
      <c r="AN12" s="4">
        <v>212.2</v>
      </c>
      <c r="AO12" s="4">
        <v>216</v>
      </c>
      <c r="AP12" s="4">
        <v>219.7</v>
      </c>
      <c r="AQ12" s="4">
        <v>224.5</v>
      </c>
      <c r="AR12" s="4">
        <v>226.5</v>
      </c>
      <c r="AS12" s="4">
        <v>229.7</v>
      </c>
      <c r="AT12" s="4">
        <v>234.5</v>
      </c>
      <c r="AU12" s="4">
        <v>235.8</v>
      </c>
      <c r="AV12" s="4">
        <v>238.8</v>
      </c>
      <c r="AW12" s="4">
        <v>240.4</v>
      </c>
      <c r="AX12" s="4">
        <v>243.6</v>
      </c>
      <c r="AY12" s="4">
        <v>247</v>
      </c>
      <c r="AZ12" s="4">
        <v>254.3</v>
      </c>
      <c r="BA12" s="4">
        <v>260.10000000000002</v>
      </c>
      <c r="BB12" s="4">
        <v>268.10000000000002</v>
      </c>
      <c r="BC12" s="4">
        <v>275.5</v>
      </c>
      <c r="BD12" s="4">
        <v>281.39999999999998</v>
      </c>
      <c r="BE12" s="4">
        <v>289.89999999999998</v>
      </c>
      <c r="BF12" s="4">
        <v>297.7</v>
      </c>
      <c r="BG12" s="4">
        <v>308.89999999999998</v>
      </c>
      <c r="BH12" s="4">
        <v>318</v>
      </c>
      <c r="BI12" s="4">
        <v>327.7</v>
      </c>
      <c r="BJ12" s="4">
        <v>330.9</v>
      </c>
      <c r="BK12" s="4">
        <v>336.2</v>
      </c>
      <c r="BL12" s="4">
        <v>344.8</v>
      </c>
      <c r="BM12" s="4">
        <v>356</v>
      </c>
      <c r="BN12" s="4">
        <v>359.7</v>
      </c>
      <c r="BO12" s="4">
        <v>367.4</v>
      </c>
      <c r="BP12" s="4">
        <v>373.1</v>
      </c>
      <c r="BQ12" s="4">
        <v>380.6</v>
      </c>
      <c r="BR12" s="4">
        <v>389.6</v>
      </c>
      <c r="BS12" s="4">
        <v>396.5</v>
      </c>
      <c r="BT12" s="4">
        <v>403.7</v>
      </c>
      <c r="BU12" s="4">
        <v>409.9</v>
      </c>
      <c r="BV12" s="4">
        <v>423.6</v>
      </c>
      <c r="BW12" s="4">
        <v>431.1</v>
      </c>
      <c r="BX12" s="4">
        <v>444.8</v>
      </c>
      <c r="BY12" s="4">
        <v>455.6</v>
      </c>
      <c r="BZ12" s="4">
        <v>469.4</v>
      </c>
      <c r="CA12" s="4">
        <v>484.6</v>
      </c>
      <c r="CB12" s="4">
        <v>500.1</v>
      </c>
      <c r="CC12" s="4">
        <v>522.29999999999995</v>
      </c>
      <c r="CD12" s="4">
        <v>539.4</v>
      </c>
      <c r="CE12" s="4">
        <v>559.9</v>
      </c>
      <c r="CF12" s="4">
        <v>565.9</v>
      </c>
      <c r="CG12" s="4">
        <v>576.5</v>
      </c>
      <c r="CH12" s="4">
        <v>591.29999999999995</v>
      </c>
      <c r="CI12" s="4">
        <v>614</v>
      </c>
      <c r="CJ12" s="4">
        <v>622.79999999999995</v>
      </c>
      <c r="CK12" s="4">
        <v>629.1</v>
      </c>
      <c r="CL12" s="4">
        <v>635.70000000000005</v>
      </c>
      <c r="CM12" s="4">
        <v>639.9</v>
      </c>
      <c r="CN12" s="4">
        <v>638.70000000000005</v>
      </c>
      <c r="CO12" s="4">
        <v>649.70000000000005</v>
      </c>
      <c r="CP12" s="4">
        <v>656.7</v>
      </c>
      <c r="CQ12" s="4">
        <v>657</v>
      </c>
      <c r="CR12" s="4">
        <v>673</v>
      </c>
      <c r="CS12" s="4">
        <v>688.4</v>
      </c>
      <c r="CT12" s="4">
        <v>696.5</v>
      </c>
      <c r="CU12" s="4">
        <v>706.5</v>
      </c>
      <c r="CV12" s="4">
        <v>722.4</v>
      </c>
      <c r="CW12" s="4">
        <v>724.6</v>
      </c>
      <c r="CX12" s="4">
        <v>732.8</v>
      </c>
      <c r="CY12" s="4">
        <v>742.4</v>
      </c>
      <c r="CZ12" s="4">
        <v>752.8</v>
      </c>
      <c r="DA12" s="4">
        <v>760.5</v>
      </c>
      <c r="DB12" s="4">
        <v>773.3</v>
      </c>
      <c r="DC12" s="4">
        <v>779.3</v>
      </c>
      <c r="DD12" s="4">
        <v>767.5</v>
      </c>
      <c r="DE12" s="4">
        <v>771</v>
      </c>
      <c r="DF12" s="4">
        <v>779</v>
      </c>
      <c r="DG12" s="4">
        <v>797.4</v>
      </c>
      <c r="DH12" s="4">
        <v>812.3</v>
      </c>
      <c r="DI12" s="4">
        <v>820.7</v>
      </c>
      <c r="DJ12" s="4">
        <v>826.8</v>
      </c>
      <c r="DK12" s="4">
        <v>838.4</v>
      </c>
      <c r="DL12" s="4">
        <v>853.5</v>
      </c>
      <c r="DM12" s="4">
        <v>870.8</v>
      </c>
      <c r="DN12" s="4">
        <v>886.3</v>
      </c>
      <c r="DO12" s="4">
        <v>902.5</v>
      </c>
      <c r="DP12" s="4">
        <v>927.7</v>
      </c>
      <c r="DQ12" s="4">
        <v>936.3</v>
      </c>
      <c r="DR12" s="4">
        <v>951.3</v>
      </c>
      <c r="DS12" s="4">
        <v>974.2</v>
      </c>
      <c r="DT12" s="4">
        <v>980.9</v>
      </c>
      <c r="DU12" s="4">
        <v>1003.1</v>
      </c>
      <c r="DV12" s="4">
        <v>1018.8</v>
      </c>
      <c r="DW12" s="4">
        <v>1014.1</v>
      </c>
      <c r="DX12" s="4">
        <v>1021.8</v>
      </c>
      <c r="DY12" s="4">
        <v>1024.4000000000001</v>
      </c>
      <c r="DZ12" s="4">
        <v>1020.7</v>
      </c>
      <c r="EA12" s="4">
        <v>1037.7</v>
      </c>
      <c r="EB12" s="4">
        <v>1047.2</v>
      </c>
      <c r="EC12" s="4">
        <v>1061.0999999999999</v>
      </c>
      <c r="ED12" s="4">
        <v>1074.8</v>
      </c>
      <c r="EE12" s="4">
        <v>1079.0999999999999</v>
      </c>
      <c r="EF12" s="4">
        <v>1086.3</v>
      </c>
      <c r="EG12" s="4">
        <v>1092.5</v>
      </c>
      <c r="EH12" s="4">
        <v>1105.3</v>
      </c>
      <c r="EI12" s="4">
        <v>1116.8</v>
      </c>
      <c r="EJ12" s="4">
        <v>1128.0999999999999</v>
      </c>
      <c r="EK12" s="4">
        <v>1149.5999999999999</v>
      </c>
      <c r="EL12" s="4">
        <v>1163</v>
      </c>
      <c r="EM12" s="4">
        <v>1166.9000000000001</v>
      </c>
      <c r="EN12" s="4">
        <v>1177</v>
      </c>
      <c r="EO12" s="4">
        <v>1183.7</v>
      </c>
      <c r="EP12" s="4">
        <v>1191.7</v>
      </c>
      <c r="EQ12" s="4">
        <v>1211.2</v>
      </c>
      <c r="ER12" s="4">
        <v>1239.5</v>
      </c>
      <c r="ES12" s="4">
        <v>1246.5</v>
      </c>
      <c r="ET12" s="4">
        <v>1268.3</v>
      </c>
      <c r="EU12" s="4">
        <v>1281.0999999999999</v>
      </c>
      <c r="EV12" s="4">
        <v>1277.9000000000001</v>
      </c>
      <c r="EW12" s="4">
        <v>1297.7</v>
      </c>
      <c r="EX12" s="4">
        <v>1308.2</v>
      </c>
      <c r="EY12" s="4">
        <v>1307.0999999999999</v>
      </c>
      <c r="EZ12" s="4">
        <v>1320.3</v>
      </c>
      <c r="FA12" s="4">
        <v>1335.1</v>
      </c>
      <c r="FB12" s="4">
        <v>1355.3</v>
      </c>
      <c r="FC12" s="4">
        <v>1384.8</v>
      </c>
      <c r="FD12" s="4">
        <v>1417.9</v>
      </c>
      <c r="FE12" s="4">
        <v>1439.7</v>
      </c>
      <c r="FF12" s="4">
        <v>1482.3</v>
      </c>
      <c r="FG12" s="4">
        <v>1491.8</v>
      </c>
      <c r="FH12" s="4">
        <v>1534.8</v>
      </c>
      <c r="FI12" s="4">
        <v>1557.2</v>
      </c>
      <c r="FJ12" s="4">
        <v>1577.3</v>
      </c>
      <c r="FK12" s="4">
        <v>1572.1</v>
      </c>
      <c r="FL12" s="4">
        <v>1590.2</v>
      </c>
      <c r="FM12" s="4">
        <v>1591</v>
      </c>
      <c r="FN12" s="4">
        <v>1581.6</v>
      </c>
      <c r="FO12" s="4">
        <v>1584.6</v>
      </c>
      <c r="FP12" s="4">
        <v>1608.2</v>
      </c>
      <c r="FQ12" s="4">
        <v>1616.6</v>
      </c>
      <c r="FR12" s="4">
        <v>1643.5</v>
      </c>
      <c r="FS12" s="4">
        <v>1682.5</v>
      </c>
      <c r="FT12" s="4">
        <v>1668.5</v>
      </c>
      <c r="FU12" s="4">
        <v>1722.9</v>
      </c>
      <c r="FV12" s="4">
        <v>1742.3</v>
      </c>
      <c r="FW12" s="4">
        <v>1779.2</v>
      </c>
      <c r="FX12" s="4">
        <v>1801.6</v>
      </c>
      <c r="FY12" s="4">
        <v>1825.9</v>
      </c>
      <c r="FZ12" s="4">
        <v>1875</v>
      </c>
      <c r="GA12" s="4">
        <v>1895.9</v>
      </c>
      <c r="GB12" s="4">
        <v>1916.8</v>
      </c>
      <c r="GC12" s="4">
        <v>1980</v>
      </c>
      <c r="GD12" s="4">
        <v>2019.5</v>
      </c>
      <c r="GE12" s="4">
        <v>2038.6</v>
      </c>
      <c r="GF12" s="4">
        <v>2075.3000000000002</v>
      </c>
      <c r="GG12" s="4">
        <v>2109.5</v>
      </c>
      <c r="GH12" s="4">
        <v>2095.3000000000002</v>
      </c>
      <c r="GI12" s="4">
        <v>2128.8000000000002</v>
      </c>
      <c r="GJ12" s="4">
        <v>2166.1</v>
      </c>
      <c r="GK12" s="4">
        <v>2184.3000000000002</v>
      </c>
      <c r="GL12" s="4">
        <v>2228.6</v>
      </c>
      <c r="GM12" s="4">
        <v>2253.9</v>
      </c>
      <c r="GN12" s="4">
        <v>2318.9</v>
      </c>
      <c r="GO12" s="4">
        <v>2348.4</v>
      </c>
      <c r="GP12" s="4">
        <v>2172.4</v>
      </c>
      <c r="GQ12" s="4">
        <v>2124.9</v>
      </c>
      <c r="GR12" s="4">
        <v>2143.6</v>
      </c>
      <c r="GS12" s="4">
        <v>2199.1</v>
      </c>
      <c r="GT12" s="4">
        <v>2232.8000000000002</v>
      </c>
      <c r="GU12" s="4">
        <v>2264.6999999999998</v>
      </c>
      <c r="GV12" s="4">
        <v>2260.9</v>
      </c>
      <c r="GW12" s="4">
        <v>2287.3000000000002</v>
      </c>
      <c r="GX12" s="4">
        <v>2355.6</v>
      </c>
      <c r="GY12" s="4">
        <v>2418.6999999999998</v>
      </c>
      <c r="GZ12" s="4">
        <v>2475.6</v>
      </c>
      <c r="HA12" s="4">
        <v>2489.1999999999998</v>
      </c>
      <c r="HB12" s="4">
        <v>2501.1</v>
      </c>
      <c r="HC12" s="4">
        <v>2535.6</v>
      </c>
      <c r="HD12" s="4">
        <v>2535.6</v>
      </c>
      <c r="HE12" s="4">
        <v>2550.6</v>
      </c>
      <c r="HF12" s="4">
        <v>2567.1</v>
      </c>
      <c r="HG12" s="4">
        <v>2592.3000000000002</v>
      </c>
      <c r="HH12" s="4">
        <v>2574.9</v>
      </c>
      <c r="HI12" s="4">
        <v>2606.5</v>
      </c>
      <c r="HJ12" s="4">
        <v>2622</v>
      </c>
      <c r="HK12" s="4">
        <v>2631.6</v>
      </c>
      <c r="HL12" s="4">
        <v>2672.4</v>
      </c>
      <c r="HM12" s="4">
        <v>2692.2</v>
      </c>
      <c r="HN12" s="4">
        <v>2676.6</v>
      </c>
      <c r="HO12" s="4">
        <v>2599.6999999999998</v>
      </c>
      <c r="HP12" s="4">
        <v>2651.8</v>
      </c>
      <c r="HQ12" s="4">
        <v>2684.4</v>
      </c>
    </row>
    <row r="13" spans="1:225">
      <c r="A13" s="4" t="s">
        <v>43</v>
      </c>
      <c r="B13" s="4" t="s">
        <v>44</v>
      </c>
      <c r="C13" s="4">
        <v>151.69999999999999</v>
      </c>
      <c r="D13" s="4">
        <v>154.19999999999999</v>
      </c>
      <c r="E13" s="4">
        <v>155</v>
      </c>
      <c r="F13" s="4">
        <v>157.4</v>
      </c>
      <c r="G13" s="4">
        <v>159.30000000000001</v>
      </c>
      <c r="H13" s="4">
        <v>162.4</v>
      </c>
      <c r="I13" s="4">
        <v>163.69999999999999</v>
      </c>
      <c r="J13" s="4">
        <v>167.3</v>
      </c>
      <c r="K13" s="4">
        <v>169.8</v>
      </c>
      <c r="L13" s="4">
        <v>173.2</v>
      </c>
      <c r="M13" s="4">
        <v>175.4</v>
      </c>
      <c r="N13" s="4">
        <v>178.1</v>
      </c>
      <c r="O13" s="4">
        <v>179.7</v>
      </c>
      <c r="P13" s="4">
        <v>182.2</v>
      </c>
      <c r="Q13" s="4">
        <v>186</v>
      </c>
      <c r="R13" s="4">
        <v>189.5</v>
      </c>
      <c r="S13" s="4">
        <v>193.5</v>
      </c>
      <c r="T13" s="4">
        <v>197.2</v>
      </c>
      <c r="U13" s="4">
        <v>200.7</v>
      </c>
      <c r="V13" s="4">
        <v>204.4</v>
      </c>
      <c r="W13" s="4">
        <v>207.6</v>
      </c>
      <c r="X13" s="4">
        <v>211.7</v>
      </c>
      <c r="Y13" s="4">
        <v>215.7</v>
      </c>
      <c r="Z13" s="4">
        <v>220.7</v>
      </c>
      <c r="AA13" s="4">
        <v>224.4</v>
      </c>
      <c r="AB13" s="4">
        <v>228.9</v>
      </c>
      <c r="AC13" s="4">
        <v>232.9</v>
      </c>
      <c r="AD13" s="4">
        <v>237.7</v>
      </c>
      <c r="AE13" s="4">
        <v>241.6</v>
      </c>
      <c r="AF13" s="4">
        <v>245.7</v>
      </c>
      <c r="AG13" s="4">
        <v>251</v>
      </c>
      <c r="AH13" s="4">
        <v>255.4</v>
      </c>
      <c r="AI13" s="4">
        <v>262.5</v>
      </c>
      <c r="AJ13" s="4">
        <v>269.7</v>
      </c>
      <c r="AK13" s="4">
        <v>276.3</v>
      </c>
      <c r="AL13" s="4">
        <v>282.8</v>
      </c>
      <c r="AM13" s="4">
        <v>289</v>
      </c>
      <c r="AN13" s="4">
        <v>296.5</v>
      </c>
      <c r="AO13" s="4">
        <v>302.89999999999998</v>
      </c>
      <c r="AP13" s="4">
        <v>310.89999999999998</v>
      </c>
      <c r="AQ13" s="4">
        <v>318.5</v>
      </c>
      <c r="AR13" s="4">
        <v>325</v>
      </c>
      <c r="AS13" s="4">
        <v>332.8</v>
      </c>
      <c r="AT13" s="4">
        <v>339.4</v>
      </c>
      <c r="AU13" s="4">
        <v>346.3</v>
      </c>
      <c r="AV13" s="4">
        <v>354.4</v>
      </c>
      <c r="AW13" s="4">
        <v>362.8</v>
      </c>
      <c r="AX13" s="4">
        <v>372</v>
      </c>
      <c r="AY13" s="4">
        <v>382.4</v>
      </c>
      <c r="AZ13" s="4">
        <v>390.2</v>
      </c>
      <c r="BA13" s="4">
        <v>399.4</v>
      </c>
      <c r="BB13" s="4">
        <v>410.4</v>
      </c>
      <c r="BC13" s="4">
        <v>419.2</v>
      </c>
      <c r="BD13" s="4">
        <v>429.4</v>
      </c>
      <c r="BE13" s="4">
        <v>439.8</v>
      </c>
      <c r="BF13" s="4">
        <v>449.7</v>
      </c>
      <c r="BG13" s="4">
        <v>458.3</v>
      </c>
      <c r="BH13" s="4">
        <v>473.7</v>
      </c>
      <c r="BI13" s="4">
        <v>487.1</v>
      </c>
      <c r="BJ13" s="4">
        <v>502.8</v>
      </c>
      <c r="BK13" s="4">
        <v>519.1</v>
      </c>
      <c r="BL13" s="4">
        <v>534.29999999999995</v>
      </c>
      <c r="BM13" s="4">
        <v>546.79999999999995</v>
      </c>
      <c r="BN13" s="4">
        <v>565.5</v>
      </c>
      <c r="BO13" s="4">
        <v>581.6</v>
      </c>
      <c r="BP13" s="4">
        <v>593</v>
      </c>
      <c r="BQ13" s="4">
        <v>610.9</v>
      </c>
      <c r="BR13" s="4">
        <v>630</v>
      </c>
      <c r="BS13" s="4">
        <v>650.20000000000005</v>
      </c>
      <c r="BT13" s="4">
        <v>665.6</v>
      </c>
      <c r="BU13" s="4">
        <v>685.8</v>
      </c>
      <c r="BV13" s="4">
        <v>703.6</v>
      </c>
      <c r="BW13" s="4">
        <v>728.5</v>
      </c>
      <c r="BX13" s="4">
        <v>754.3</v>
      </c>
      <c r="BY13" s="4">
        <v>773.9</v>
      </c>
      <c r="BZ13" s="4">
        <v>793.7</v>
      </c>
      <c r="CA13" s="4">
        <v>813.1</v>
      </c>
      <c r="CB13" s="4">
        <v>839.4</v>
      </c>
      <c r="CC13" s="4">
        <v>862.7</v>
      </c>
      <c r="CD13" s="4">
        <v>891</v>
      </c>
      <c r="CE13" s="4">
        <v>914.5</v>
      </c>
      <c r="CF13" s="4">
        <v>931.1</v>
      </c>
      <c r="CG13" s="4">
        <v>965.8</v>
      </c>
      <c r="CH13" s="4">
        <v>1007.9</v>
      </c>
      <c r="CI13" s="4">
        <v>1030.5999999999999</v>
      </c>
      <c r="CJ13" s="4">
        <v>1058.0999999999999</v>
      </c>
      <c r="CK13" s="4">
        <v>1080.2</v>
      </c>
      <c r="CL13" s="4">
        <v>1103.5999999999999</v>
      </c>
      <c r="CM13" s="4">
        <v>1128.0999999999999</v>
      </c>
      <c r="CN13" s="4">
        <v>1153.0999999999999</v>
      </c>
      <c r="CO13" s="4">
        <v>1187.4000000000001</v>
      </c>
      <c r="CP13" s="4">
        <v>1229.8</v>
      </c>
      <c r="CQ13" s="4">
        <v>1264.7</v>
      </c>
      <c r="CR13" s="4">
        <v>1291.9000000000001</v>
      </c>
      <c r="CS13" s="4">
        <v>1333.5</v>
      </c>
      <c r="CT13" s="4">
        <v>1360.9</v>
      </c>
      <c r="CU13" s="4">
        <v>1384.9</v>
      </c>
      <c r="CV13" s="4">
        <v>1417.6</v>
      </c>
      <c r="CW13" s="4">
        <v>1453.1</v>
      </c>
      <c r="CX13" s="4">
        <v>1482.3</v>
      </c>
      <c r="CY13" s="4">
        <v>1533.5</v>
      </c>
      <c r="CZ13" s="4">
        <v>1565.2</v>
      </c>
      <c r="DA13" s="4">
        <v>1607.8</v>
      </c>
      <c r="DB13" s="4">
        <v>1633.8</v>
      </c>
      <c r="DC13" s="4">
        <v>1663.9</v>
      </c>
      <c r="DD13" s="4">
        <v>1688.3</v>
      </c>
      <c r="DE13" s="4">
        <v>1713</v>
      </c>
      <c r="DF13" s="4">
        <v>1746</v>
      </c>
      <c r="DG13" s="4">
        <v>1782.4</v>
      </c>
      <c r="DH13" s="4">
        <v>1817.4</v>
      </c>
      <c r="DI13" s="4">
        <v>1852.3</v>
      </c>
      <c r="DJ13" s="4">
        <v>1890.9</v>
      </c>
      <c r="DK13" s="4">
        <v>1940.2</v>
      </c>
      <c r="DL13" s="4">
        <v>1982.2</v>
      </c>
      <c r="DM13" s="4">
        <v>2037.2</v>
      </c>
      <c r="DN13" s="4">
        <v>2078.8000000000002</v>
      </c>
      <c r="DO13" s="4">
        <v>2117.1</v>
      </c>
      <c r="DP13" s="4">
        <v>2148.4</v>
      </c>
      <c r="DQ13" s="4">
        <v>2183.6</v>
      </c>
      <c r="DR13" s="4">
        <v>2226.9</v>
      </c>
      <c r="DS13" s="4">
        <v>2264.9</v>
      </c>
      <c r="DT13" s="4">
        <v>2320.9</v>
      </c>
      <c r="DU13" s="4">
        <v>2366.6999999999998</v>
      </c>
      <c r="DV13" s="4">
        <v>2384.6999999999998</v>
      </c>
      <c r="DW13" s="4">
        <v>2404.4</v>
      </c>
      <c r="DX13" s="4">
        <v>2446.6999999999998</v>
      </c>
      <c r="DY13" s="4">
        <v>2480.9</v>
      </c>
      <c r="DZ13" s="4">
        <v>2518.9</v>
      </c>
      <c r="EA13" s="4">
        <v>2583.8000000000002</v>
      </c>
      <c r="EB13" s="4">
        <v>2625.2</v>
      </c>
      <c r="EC13" s="4">
        <v>2672.3</v>
      </c>
      <c r="ED13" s="4">
        <v>2728.3</v>
      </c>
      <c r="EE13" s="4">
        <v>2761.5</v>
      </c>
      <c r="EF13" s="4">
        <v>2803.3</v>
      </c>
      <c r="EG13" s="4">
        <v>2856.9</v>
      </c>
      <c r="EH13" s="4">
        <v>2893</v>
      </c>
      <c r="EI13" s="4">
        <v>2935.2</v>
      </c>
      <c r="EJ13" s="4">
        <v>2976.1</v>
      </c>
      <c r="EK13" s="4">
        <v>3014.2</v>
      </c>
      <c r="EL13" s="4">
        <v>3052.4</v>
      </c>
      <c r="EM13" s="4">
        <v>3095.2</v>
      </c>
      <c r="EN13" s="4">
        <v>3151.1</v>
      </c>
      <c r="EO13" s="4">
        <v>3194.2</v>
      </c>
      <c r="EP13" s="4">
        <v>3234</v>
      </c>
      <c r="EQ13" s="4">
        <v>3282.8</v>
      </c>
      <c r="ER13" s="4">
        <v>3328.3</v>
      </c>
      <c r="ES13" s="4">
        <v>3372.4</v>
      </c>
      <c r="ET13" s="4">
        <v>3418.1</v>
      </c>
      <c r="EU13" s="4">
        <v>3470</v>
      </c>
      <c r="EV13" s="4">
        <v>3520.6</v>
      </c>
      <c r="EW13" s="4">
        <v>3583</v>
      </c>
      <c r="EX13" s="4">
        <v>3642.2</v>
      </c>
      <c r="EY13" s="4">
        <v>3701.2</v>
      </c>
      <c r="EZ13" s="4">
        <v>3768.3</v>
      </c>
      <c r="FA13" s="4">
        <v>3832.7</v>
      </c>
      <c r="FB13" s="4">
        <v>3875.1</v>
      </c>
      <c r="FC13" s="4">
        <v>3924.2</v>
      </c>
      <c r="FD13" s="4">
        <v>3980.3</v>
      </c>
      <c r="FE13" s="4">
        <v>4046.3</v>
      </c>
      <c r="FF13" s="4">
        <v>4130.3</v>
      </c>
      <c r="FG13" s="4">
        <v>4230</v>
      </c>
      <c r="FH13" s="4">
        <v>4300.5</v>
      </c>
      <c r="FI13" s="4">
        <v>4376.3</v>
      </c>
      <c r="FJ13" s="4">
        <v>4451.3</v>
      </c>
      <c r="FK13" s="4">
        <v>4521.5</v>
      </c>
      <c r="FL13" s="4">
        <v>4562.3999999999996</v>
      </c>
      <c r="FM13" s="4">
        <v>4588.5</v>
      </c>
      <c r="FN13" s="4">
        <v>4639.1000000000004</v>
      </c>
      <c r="FO13" s="4">
        <v>4691.8</v>
      </c>
      <c r="FP13" s="4">
        <v>4756.7</v>
      </c>
      <c r="FQ13" s="4">
        <v>4813</v>
      </c>
      <c r="FR13" s="4">
        <v>4880.3999999999996</v>
      </c>
      <c r="FS13" s="4">
        <v>4937</v>
      </c>
      <c r="FT13" s="4">
        <v>5008.3</v>
      </c>
      <c r="FU13" s="4">
        <v>5080.3999999999996</v>
      </c>
      <c r="FV13" s="4">
        <v>5150.2</v>
      </c>
      <c r="FW13" s="4">
        <v>5235.3</v>
      </c>
      <c r="FX13" s="4">
        <v>5313.1</v>
      </c>
      <c r="FY13" s="4">
        <v>5402.5</v>
      </c>
      <c r="FZ13" s="4">
        <v>5488.2</v>
      </c>
      <c r="GA13" s="4">
        <v>5566.7</v>
      </c>
      <c r="GB13" s="4">
        <v>5666.5</v>
      </c>
      <c r="GC13" s="4">
        <v>5762.6</v>
      </c>
      <c r="GD13" s="4">
        <v>5859.4</v>
      </c>
      <c r="GE13" s="4">
        <v>5942.4</v>
      </c>
      <c r="GF13" s="4">
        <v>6031.4</v>
      </c>
      <c r="GG13" s="4">
        <v>6106.8</v>
      </c>
      <c r="GH13" s="4">
        <v>6192.2</v>
      </c>
      <c r="GI13" s="4">
        <v>6289.7</v>
      </c>
      <c r="GJ13" s="4">
        <v>6349.8</v>
      </c>
      <c r="GK13" s="4">
        <v>6424.7</v>
      </c>
      <c r="GL13" s="4">
        <v>6491.4</v>
      </c>
      <c r="GM13" s="4">
        <v>6568.1</v>
      </c>
      <c r="GN13" s="4">
        <v>6637</v>
      </c>
      <c r="GO13" s="4">
        <v>6674.6</v>
      </c>
      <c r="GP13" s="4">
        <v>6672.1</v>
      </c>
      <c r="GQ13" s="4">
        <v>6633.3</v>
      </c>
      <c r="GR13" s="4">
        <v>6621.4</v>
      </c>
      <c r="GS13" s="4">
        <v>6645.9</v>
      </c>
      <c r="GT13" s="4">
        <v>6693.6</v>
      </c>
      <c r="GU13" s="4">
        <v>6739.7</v>
      </c>
      <c r="GV13" s="4">
        <v>6812</v>
      </c>
      <c r="GW13" s="4">
        <v>6871</v>
      </c>
      <c r="GX13" s="4">
        <v>6934.8</v>
      </c>
      <c r="GY13" s="4">
        <v>6989.6</v>
      </c>
      <c r="GZ13" s="4">
        <v>7063.4</v>
      </c>
      <c r="HA13" s="4">
        <v>7141.4</v>
      </c>
      <c r="HB13" s="4">
        <v>7177</v>
      </c>
      <c r="HC13" s="4">
        <v>7241.8</v>
      </c>
      <c r="HD13" s="4">
        <v>7291.1</v>
      </c>
      <c r="HE13" s="4">
        <v>7328.9</v>
      </c>
      <c r="HF13" s="4">
        <v>7384.3</v>
      </c>
      <c r="HG13" s="4">
        <v>7444.1</v>
      </c>
      <c r="HH13" s="4">
        <v>7512.3</v>
      </c>
      <c r="HI13" s="4">
        <v>7573.7</v>
      </c>
      <c r="HJ13" s="4">
        <v>7692.1</v>
      </c>
      <c r="HK13" s="4">
        <v>7765.6</v>
      </c>
      <c r="HL13" s="4">
        <v>7861.5</v>
      </c>
      <c r="HM13" s="4">
        <v>7961.7</v>
      </c>
      <c r="HN13" s="4">
        <v>8081.3</v>
      </c>
      <c r="HO13" s="4">
        <v>8153.9</v>
      </c>
      <c r="HP13" s="4">
        <v>8250.2000000000007</v>
      </c>
      <c r="HQ13" s="4">
        <v>8334.9</v>
      </c>
    </row>
    <row r="14" spans="1:225">
      <c r="A14" s="4" t="s">
        <v>45</v>
      </c>
      <c r="B14" s="6" t="s">
        <v>46</v>
      </c>
      <c r="C14" s="4">
        <v>96.5</v>
      </c>
      <c r="D14" s="4">
        <v>87.1</v>
      </c>
      <c r="E14" s="4">
        <v>86.4</v>
      </c>
      <c r="F14" s="4">
        <v>76</v>
      </c>
      <c r="G14" s="4">
        <v>78.400000000000006</v>
      </c>
      <c r="H14" s="4">
        <v>84.1</v>
      </c>
      <c r="I14" s="4">
        <v>90.9</v>
      </c>
      <c r="J14" s="4">
        <v>92.9</v>
      </c>
      <c r="K14" s="4">
        <v>98.1</v>
      </c>
      <c r="L14" s="4">
        <v>96.7</v>
      </c>
      <c r="M14" s="4">
        <v>98.2</v>
      </c>
      <c r="N14" s="4">
        <v>95</v>
      </c>
      <c r="O14" s="4">
        <v>99.7</v>
      </c>
      <c r="P14" s="4">
        <v>101.6</v>
      </c>
      <c r="Q14" s="4">
        <v>104.6</v>
      </c>
      <c r="R14" s="4">
        <v>107.2</v>
      </c>
      <c r="S14" s="4">
        <v>110.5</v>
      </c>
      <c r="T14" s="4">
        <v>110.5</v>
      </c>
      <c r="U14" s="4">
        <v>112.6</v>
      </c>
      <c r="V14" s="4">
        <v>115</v>
      </c>
      <c r="W14" s="4">
        <v>126.5</v>
      </c>
      <c r="X14" s="4">
        <v>127</v>
      </c>
      <c r="Y14" s="4">
        <v>131.19999999999999</v>
      </c>
      <c r="Z14" s="4">
        <v>133.80000000000001</v>
      </c>
      <c r="AA14" s="4">
        <v>144.19999999999999</v>
      </c>
      <c r="AB14" s="4">
        <v>143.5</v>
      </c>
      <c r="AC14" s="4">
        <v>143.19999999999999</v>
      </c>
      <c r="AD14" s="4">
        <v>145.9</v>
      </c>
      <c r="AE14" s="4">
        <v>142.80000000000001</v>
      </c>
      <c r="AF14" s="4">
        <v>137.5</v>
      </c>
      <c r="AG14" s="4">
        <v>142.80000000000001</v>
      </c>
      <c r="AH14" s="4">
        <v>147.69999999999999</v>
      </c>
      <c r="AI14" s="4">
        <v>152.30000000000001</v>
      </c>
      <c r="AJ14" s="4">
        <v>158.9</v>
      </c>
      <c r="AK14" s="4">
        <v>155.69999999999999</v>
      </c>
      <c r="AL14" s="4">
        <v>160.80000000000001</v>
      </c>
      <c r="AM14" s="4">
        <v>172.4</v>
      </c>
      <c r="AN14" s="4">
        <v>172.7</v>
      </c>
      <c r="AO14" s="4">
        <v>177.6</v>
      </c>
      <c r="AP14" s="4">
        <v>171.6</v>
      </c>
      <c r="AQ14" s="4">
        <v>168.1</v>
      </c>
      <c r="AR14" s="4">
        <v>171.5</v>
      </c>
      <c r="AS14" s="4">
        <v>173.9</v>
      </c>
      <c r="AT14" s="4">
        <v>166.8</v>
      </c>
      <c r="AU14" s="4">
        <v>189.5</v>
      </c>
      <c r="AV14" s="4">
        <v>197.3</v>
      </c>
      <c r="AW14" s="4">
        <v>202.1</v>
      </c>
      <c r="AX14" s="4">
        <v>198.4</v>
      </c>
      <c r="AY14" s="4">
        <v>213</v>
      </c>
      <c r="AZ14" s="4">
        <v>226.8</v>
      </c>
      <c r="BA14" s="4">
        <v>233.1</v>
      </c>
      <c r="BB14" s="4">
        <v>239.7</v>
      </c>
      <c r="BC14" s="4">
        <v>254.3</v>
      </c>
      <c r="BD14" s="4">
        <v>268.2</v>
      </c>
      <c r="BE14" s="4">
        <v>264.3</v>
      </c>
      <c r="BF14" s="4">
        <v>280.89999999999998</v>
      </c>
      <c r="BG14" s="4">
        <v>268.39999999999998</v>
      </c>
      <c r="BH14" s="4">
        <v>277.39999999999998</v>
      </c>
      <c r="BI14" s="4">
        <v>271</v>
      </c>
      <c r="BJ14" s="4">
        <v>281.3</v>
      </c>
      <c r="BK14" s="4">
        <v>244.3</v>
      </c>
      <c r="BL14" s="4">
        <v>243.3</v>
      </c>
      <c r="BM14" s="4">
        <v>265.2</v>
      </c>
      <c r="BN14" s="4">
        <v>276.2</v>
      </c>
      <c r="BO14" s="4">
        <v>304.60000000000002</v>
      </c>
      <c r="BP14" s="4">
        <v>322.3</v>
      </c>
      <c r="BQ14" s="4">
        <v>328.3</v>
      </c>
      <c r="BR14" s="4">
        <v>337.6</v>
      </c>
      <c r="BS14" s="4">
        <v>360.3</v>
      </c>
      <c r="BT14" s="4">
        <v>389.7</v>
      </c>
      <c r="BU14" s="4">
        <v>414.1</v>
      </c>
      <c r="BV14" s="4">
        <v>422.3</v>
      </c>
      <c r="BW14" s="4">
        <v>434.8</v>
      </c>
      <c r="BX14" s="4">
        <v>470.6</v>
      </c>
      <c r="BY14" s="4">
        <v>492.4</v>
      </c>
      <c r="BZ14" s="4">
        <v>515.79999999999995</v>
      </c>
      <c r="CA14" s="4">
        <v>525.79999999999995</v>
      </c>
      <c r="CB14" s="4">
        <v>539.29999999999995</v>
      </c>
      <c r="CC14" s="4">
        <v>545.6</v>
      </c>
      <c r="CD14" s="4">
        <v>547.9</v>
      </c>
      <c r="CE14" s="4">
        <v>554.6</v>
      </c>
      <c r="CF14" s="4">
        <v>519.29999999999995</v>
      </c>
      <c r="CG14" s="4">
        <v>495.1</v>
      </c>
      <c r="CH14" s="4">
        <v>551.5</v>
      </c>
      <c r="CI14" s="4">
        <v>619.4</v>
      </c>
      <c r="CJ14" s="4">
        <v>609.79999999999995</v>
      </c>
      <c r="CK14" s="4">
        <v>652.29999999999995</v>
      </c>
      <c r="CL14" s="4">
        <v>643.4</v>
      </c>
      <c r="CM14" s="4">
        <v>588.29999999999995</v>
      </c>
      <c r="CN14" s="4">
        <v>593.6</v>
      </c>
      <c r="CO14" s="4">
        <v>593</v>
      </c>
      <c r="CP14" s="4">
        <v>549.20000000000005</v>
      </c>
      <c r="CQ14" s="4">
        <v>565.5</v>
      </c>
      <c r="CR14" s="4">
        <v>613.79999999999995</v>
      </c>
      <c r="CS14" s="4">
        <v>652.29999999999995</v>
      </c>
      <c r="CT14" s="4">
        <v>718.5</v>
      </c>
      <c r="CU14" s="4">
        <v>790.9</v>
      </c>
      <c r="CV14" s="4">
        <v>818.9</v>
      </c>
      <c r="CW14" s="4">
        <v>838.9</v>
      </c>
      <c r="CX14" s="4">
        <v>831.7</v>
      </c>
      <c r="CY14" s="4">
        <v>809.9</v>
      </c>
      <c r="CZ14" s="4">
        <v>827</v>
      </c>
      <c r="DA14" s="4">
        <v>822.2</v>
      </c>
      <c r="DB14" s="4">
        <v>859.5</v>
      </c>
      <c r="DC14" s="4">
        <v>863.5</v>
      </c>
      <c r="DD14" s="4">
        <v>855.2</v>
      </c>
      <c r="DE14" s="4">
        <v>835.8</v>
      </c>
      <c r="DF14" s="4">
        <v>842.1</v>
      </c>
      <c r="DG14" s="4">
        <v>871.2</v>
      </c>
      <c r="DH14" s="4">
        <v>874.6</v>
      </c>
      <c r="DI14" s="4">
        <v>876.5</v>
      </c>
      <c r="DJ14" s="4">
        <v>946.5</v>
      </c>
      <c r="DK14" s="4">
        <v>908.6</v>
      </c>
      <c r="DL14" s="4">
        <v>934.5</v>
      </c>
      <c r="DM14" s="4">
        <v>942</v>
      </c>
      <c r="DN14" s="4">
        <v>962.8</v>
      </c>
      <c r="DO14" s="4">
        <v>1005.4</v>
      </c>
      <c r="DP14" s="4">
        <v>1001</v>
      </c>
      <c r="DQ14" s="4">
        <v>996.5</v>
      </c>
      <c r="DR14" s="4">
        <v>995.9</v>
      </c>
      <c r="DS14" s="4">
        <v>1010.8</v>
      </c>
      <c r="DT14" s="4">
        <v>1014.8</v>
      </c>
      <c r="DU14" s="4">
        <v>1000.7</v>
      </c>
      <c r="DV14" s="4">
        <v>947.6</v>
      </c>
      <c r="DW14" s="4">
        <v>924.6</v>
      </c>
      <c r="DX14" s="4">
        <v>926.6</v>
      </c>
      <c r="DY14" s="4">
        <v>947.5</v>
      </c>
      <c r="DZ14" s="4">
        <v>978.8</v>
      </c>
      <c r="EA14" s="4">
        <v>956.8</v>
      </c>
      <c r="EB14" s="4">
        <v>1013.1</v>
      </c>
      <c r="EC14" s="4">
        <v>1024.2</v>
      </c>
      <c r="ED14" s="4">
        <v>1058</v>
      </c>
      <c r="EE14" s="4">
        <v>1083.9000000000001</v>
      </c>
      <c r="EF14" s="4">
        <v>1094.5</v>
      </c>
      <c r="EG14" s="4">
        <v>1095.9000000000001</v>
      </c>
      <c r="EH14" s="4">
        <v>1153</v>
      </c>
      <c r="EI14" s="4">
        <v>1202.0999999999999</v>
      </c>
      <c r="EJ14" s="4">
        <v>1265.0999999999999</v>
      </c>
      <c r="EK14" s="4">
        <v>1251.5999999999999</v>
      </c>
      <c r="EL14" s="4">
        <v>1307.2</v>
      </c>
      <c r="EM14" s="4">
        <v>1327.3</v>
      </c>
      <c r="EN14" s="4">
        <v>1303.8</v>
      </c>
      <c r="EO14" s="4">
        <v>1303.2</v>
      </c>
      <c r="EP14" s="4">
        <v>1335.6</v>
      </c>
      <c r="EQ14" s="4">
        <v>1355.2</v>
      </c>
      <c r="ER14" s="4">
        <v>1418.6</v>
      </c>
      <c r="ES14" s="4">
        <v>1474.4</v>
      </c>
      <c r="ET14" s="4">
        <v>1480</v>
      </c>
      <c r="EU14" s="4">
        <v>1522</v>
      </c>
      <c r="EV14" s="4">
        <v>1589.9</v>
      </c>
      <c r="EW14" s="4">
        <v>1625.3</v>
      </c>
      <c r="EX14" s="4">
        <v>1645.3</v>
      </c>
      <c r="EY14" s="4">
        <v>1712.3</v>
      </c>
      <c r="EZ14" s="4">
        <v>1694.8</v>
      </c>
      <c r="FA14" s="4">
        <v>1739.8</v>
      </c>
      <c r="FB14" s="4">
        <v>1794.4</v>
      </c>
      <c r="FC14" s="4">
        <v>1850.6</v>
      </c>
      <c r="FD14" s="4">
        <v>1845.8</v>
      </c>
      <c r="FE14" s="4">
        <v>1890.9</v>
      </c>
      <c r="FF14" s="4">
        <v>1949.4</v>
      </c>
      <c r="FG14" s="4">
        <v>1945.9</v>
      </c>
      <c r="FH14" s="4">
        <v>2071.8000000000002</v>
      </c>
      <c r="FI14" s="4">
        <v>2055.8000000000002</v>
      </c>
      <c r="FJ14" s="4">
        <v>2061.6</v>
      </c>
      <c r="FK14" s="4">
        <v>1967.5</v>
      </c>
      <c r="FL14" s="4">
        <v>1967</v>
      </c>
      <c r="FM14" s="4">
        <v>1937.3</v>
      </c>
      <c r="FN14" s="4">
        <v>1842.7</v>
      </c>
      <c r="FO14" s="4">
        <v>1910</v>
      </c>
      <c r="FP14" s="4">
        <v>1925.6</v>
      </c>
      <c r="FQ14" s="4">
        <v>1927.9</v>
      </c>
      <c r="FR14" s="4">
        <v>1936.5</v>
      </c>
      <c r="FS14" s="4">
        <v>1960.2</v>
      </c>
      <c r="FT14" s="4">
        <v>1970.5</v>
      </c>
      <c r="FU14" s="4">
        <v>2048.3000000000002</v>
      </c>
      <c r="FV14" s="4">
        <v>2132.8000000000002</v>
      </c>
      <c r="FW14" s="4">
        <v>2155.1999999999998</v>
      </c>
      <c r="FX14" s="4">
        <v>2259.5</v>
      </c>
      <c r="FY14" s="4">
        <v>2311.3000000000002</v>
      </c>
      <c r="FZ14" s="4">
        <v>2380.8000000000002</v>
      </c>
      <c r="GA14" s="4">
        <v>2475.1999999999998</v>
      </c>
      <c r="GB14" s="4">
        <v>2469.5</v>
      </c>
      <c r="GC14" s="4">
        <v>2527.1999999999998</v>
      </c>
      <c r="GD14" s="4">
        <v>2636.5</v>
      </c>
      <c r="GE14" s="4">
        <v>2699.7</v>
      </c>
      <c r="GF14" s="4">
        <v>2697</v>
      </c>
      <c r="GG14" s="4">
        <v>2684.4</v>
      </c>
      <c r="GH14" s="4">
        <v>2641.6</v>
      </c>
      <c r="GI14" s="4">
        <v>2634.2</v>
      </c>
      <c r="GJ14" s="4">
        <v>2671.9</v>
      </c>
      <c r="GK14" s="4">
        <v>2658.2</v>
      </c>
      <c r="GL14" s="4">
        <v>2610.6</v>
      </c>
      <c r="GM14" s="4">
        <v>2527</v>
      </c>
      <c r="GN14" s="4">
        <v>2493.3000000000002</v>
      </c>
      <c r="GO14" s="4">
        <v>2435.9</v>
      </c>
      <c r="GP14" s="4">
        <v>2243.1</v>
      </c>
      <c r="GQ14" s="4">
        <v>1972.1</v>
      </c>
      <c r="GR14" s="4">
        <v>1825.9</v>
      </c>
      <c r="GS14" s="4">
        <v>1786.4</v>
      </c>
      <c r="GT14" s="4">
        <v>1928</v>
      </c>
      <c r="GU14" s="4">
        <v>1989.5</v>
      </c>
      <c r="GV14" s="4">
        <v>2092.6999999999998</v>
      </c>
      <c r="GW14" s="4">
        <v>2164.6</v>
      </c>
      <c r="GX14" s="4">
        <v>2156.5</v>
      </c>
      <c r="GY14" s="4">
        <v>2123.5</v>
      </c>
      <c r="GZ14" s="4">
        <v>2212.6999999999998</v>
      </c>
      <c r="HA14" s="4">
        <v>2228.1999999999998</v>
      </c>
      <c r="HB14" s="4">
        <v>2395.1999999999998</v>
      </c>
      <c r="HC14" s="4">
        <v>2460.8000000000002</v>
      </c>
      <c r="HD14" s="4">
        <v>2534.8000000000002</v>
      </c>
      <c r="HE14" s="4">
        <v>2529.9</v>
      </c>
      <c r="HF14" s="4">
        <v>2521.3000000000002</v>
      </c>
      <c r="HG14" s="4">
        <v>2578.3000000000002</v>
      </c>
      <c r="HH14" s="4">
        <v>2620.4</v>
      </c>
      <c r="HI14" s="4">
        <v>2711.5</v>
      </c>
      <c r="HJ14" s="4">
        <v>2749.9</v>
      </c>
      <c r="HK14" s="4">
        <v>2751.1</v>
      </c>
      <c r="HL14" s="4">
        <v>2841.6</v>
      </c>
      <c r="HM14" s="4">
        <v>2910.2</v>
      </c>
      <c r="HN14" s="4">
        <v>2937.2</v>
      </c>
      <c r="HO14" s="4">
        <v>2995.9</v>
      </c>
      <c r="HP14" s="4">
        <v>3025.5</v>
      </c>
      <c r="HQ14" s="4">
        <v>3030.6</v>
      </c>
    </row>
    <row r="15" spans="1:225">
      <c r="A15" s="4" t="s">
        <v>47</v>
      </c>
      <c r="B15" s="4" t="s">
        <v>48</v>
      </c>
      <c r="C15" s="4">
        <v>85.3</v>
      </c>
      <c r="D15" s="4">
        <v>83.9</v>
      </c>
      <c r="E15" s="4">
        <v>82.1</v>
      </c>
      <c r="F15" s="4">
        <v>81.8</v>
      </c>
      <c r="G15" s="4">
        <v>80.900000000000006</v>
      </c>
      <c r="H15" s="4">
        <v>82.3</v>
      </c>
      <c r="I15" s="4">
        <v>84.3</v>
      </c>
      <c r="J15" s="4">
        <v>86.9</v>
      </c>
      <c r="K15" s="4">
        <v>88.7</v>
      </c>
      <c r="L15" s="4">
        <v>91.3</v>
      </c>
      <c r="M15" s="4">
        <v>92</v>
      </c>
      <c r="N15" s="4">
        <v>91.6</v>
      </c>
      <c r="O15" s="4">
        <v>92.8</v>
      </c>
      <c r="P15" s="4">
        <v>96.8</v>
      </c>
      <c r="Q15" s="4">
        <v>98.9</v>
      </c>
      <c r="R15" s="4">
        <v>102.1</v>
      </c>
      <c r="S15" s="4">
        <v>105.3</v>
      </c>
      <c r="T15" s="4">
        <v>106.1</v>
      </c>
      <c r="U15" s="4">
        <v>107.9</v>
      </c>
      <c r="V15" s="4">
        <v>110</v>
      </c>
      <c r="W15" s="4">
        <v>115</v>
      </c>
      <c r="X15" s="4">
        <v>118.5</v>
      </c>
      <c r="Y15" s="4">
        <v>121.9</v>
      </c>
      <c r="Z15" s="4">
        <v>126.2</v>
      </c>
      <c r="AA15" s="4">
        <v>130.30000000000001</v>
      </c>
      <c r="AB15" s="4">
        <v>131.19999999999999</v>
      </c>
      <c r="AC15" s="4">
        <v>131.30000000000001</v>
      </c>
      <c r="AD15" s="4">
        <v>129.4</v>
      </c>
      <c r="AE15" s="4">
        <v>127.4</v>
      </c>
      <c r="AF15" s="4">
        <v>131.19999999999999</v>
      </c>
      <c r="AG15" s="4">
        <v>133.6</v>
      </c>
      <c r="AH15" s="4">
        <v>139.19999999999999</v>
      </c>
      <c r="AI15" s="4">
        <v>143.9</v>
      </c>
      <c r="AJ15" s="4">
        <v>144.9</v>
      </c>
      <c r="AK15" s="4">
        <v>148</v>
      </c>
      <c r="AL15" s="4">
        <v>154.80000000000001</v>
      </c>
      <c r="AM15" s="4">
        <v>160.9</v>
      </c>
      <c r="AN15" s="4">
        <v>163.5</v>
      </c>
      <c r="AO15" s="4">
        <v>167.4</v>
      </c>
      <c r="AP15" s="4">
        <v>165.8</v>
      </c>
      <c r="AQ15" s="4">
        <v>166.3</v>
      </c>
      <c r="AR15" s="4">
        <v>166.4</v>
      </c>
      <c r="AS15" s="4">
        <v>168.8</v>
      </c>
      <c r="AT15" s="4">
        <v>170.7</v>
      </c>
      <c r="AU15" s="4">
        <v>177.2</v>
      </c>
      <c r="AV15" s="4">
        <v>186.5</v>
      </c>
      <c r="AW15" s="4">
        <v>191.9</v>
      </c>
      <c r="AX15" s="4">
        <v>198.7</v>
      </c>
      <c r="AY15" s="4">
        <v>209.7</v>
      </c>
      <c r="AZ15" s="4">
        <v>214.8</v>
      </c>
      <c r="BA15" s="4">
        <v>219.4</v>
      </c>
      <c r="BB15" s="4">
        <v>232.2</v>
      </c>
      <c r="BC15" s="4">
        <v>243.8</v>
      </c>
      <c r="BD15" s="4">
        <v>250</v>
      </c>
      <c r="BE15" s="4">
        <v>254.6</v>
      </c>
      <c r="BF15" s="4">
        <v>255.9</v>
      </c>
      <c r="BG15" s="4">
        <v>255.8</v>
      </c>
      <c r="BH15" s="4">
        <v>260</v>
      </c>
      <c r="BI15" s="4">
        <v>265.39999999999998</v>
      </c>
      <c r="BJ15" s="4">
        <v>260.89999999999998</v>
      </c>
      <c r="BK15" s="4">
        <v>254.3</v>
      </c>
      <c r="BL15" s="4">
        <v>257.2</v>
      </c>
      <c r="BM15" s="4">
        <v>266.60000000000002</v>
      </c>
      <c r="BN15" s="4">
        <v>275.89999999999998</v>
      </c>
      <c r="BO15" s="4">
        <v>289.89999999999998</v>
      </c>
      <c r="BP15" s="4">
        <v>299.89999999999998</v>
      </c>
      <c r="BQ15" s="4">
        <v>307.5</v>
      </c>
      <c r="BR15" s="4">
        <v>327.10000000000002</v>
      </c>
      <c r="BS15" s="4">
        <v>345.5</v>
      </c>
      <c r="BT15" s="4">
        <v>370.2</v>
      </c>
      <c r="BU15" s="4">
        <v>383.3</v>
      </c>
      <c r="BV15" s="4">
        <v>398.2</v>
      </c>
      <c r="BW15" s="4">
        <v>409.3</v>
      </c>
      <c r="BX15" s="4">
        <v>446.3</v>
      </c>
      <c r="BY15" s="4">
        <v>467.4</v>
      </c>
      <c r="BZ15" s="4">
        <v>487.3</v>
      </c>
      <c r="CA15" s="4">
        <v>502</v>
      </c>
      <c r="CB15" s="4">
        <v>511.9</v>
      </c>
      <c r="CC15" s="4">
        <v>533.5</v>
      </c>
      <c r="CD15" s="4">
        <v>539.29999999999995</v>
      </c>
      <c r="CE15" s="4">
        <v>544.70000000000005</v>
      </c>
      <c r="CF15" s="4">
        <v>511.5</v>
      </c>
      <c r="CG15" s="4">
        <v>528.9</v>
      </c>
      <c r="CH15" s="4">
        <v>560.6</v>
      </c>
      <c r="CI15" s="4">
        <v>580.6</v>
      </c>
      <c r="CJ15" s="4">
        <v>598.1</v>
      </c>
      <c r="CK15" s="4">
        <v>608.29999999999995</v>
      </c>
      <c r="CL15" s="4">
        <v>618.6</v>
      </c>
      <c r="CM15" s="4">
        <v>609.79999999999995</v>
      </c>
      <c r="CN15" s="4">
        <v>597.79999999999995</v>
      </c>
      <c r="CO15" s="4">
        <v>587.20000000000005</v>
      </c>
      <c r="CP15" s="4">
        <v>589.1</v>
      </c>
      <c r="CQ15" s="4">
        <v>600.6</v>
      </c>
      <c r="CR15" s="4">
        <v>621.4</v>
      </c>
      <c r="CS15" s="4">
        <v>656.5</v>
      </c>
      <c r="CT15" s="4">
        <v>694.6</v>
      </c>
      <c r="CU15" s="4">
        <v>717.9</v>
      </c>
      <c r="CV15" s="4">
        <v>749.6</v>
      </c>
      <c r="CW15" s="4">
        <v>767.5</v>
      </c>
      <c r="CX15" s="4">
        <v>783.8</v>
      </c>
      <c r="CY15" s="4">
        <v>793.6</v>
      </c>
      <c r="CZ15" s="4">
        <v>805.4</v>
      </c>
      <c r="DA15" s="4">
        <v>805.9</v>
      </c>
      <c r="DB15" s="4">
        <v>826.4</v>
      </c>
      <c r="DC15" s="4">
        <v>833.1</v>
      </c>
      <c r="DD15" s="4">
        <v>839.6</v>
      </c>
      <c r="DE15" s="4">
        <v>842.8</v>
      </c>
      <c r="DF15" s="4">
        <v>854.8</v>
      </c>
      <c r="DG15" s="4">
        <v>843.2</v>
      </c>
      <c r="DH15" s="4">
        <v>858.1</v>
      </c>
      <c r="DI15" s="4">
        <v>875.5</v>
      </c>
      <c r="DJ15" s="4">
        <v>883.4</v>
      </c>
      <c r="DK15" s="4">
        <v>891.6</v>
      </c>
      <c r="DL15" s="4">
        <v>914.9</v>
      </c>
      <c r="DM15" s="4">
        <v>923.8</v>
      </c>
      <c r="DN15" s="4">
        <v>943.6</v>
      </c>
      <c r="DO15" s="4">
        <v>957.2</v>
      </c>
      <c r="DP15" s="4">
        <v>964.7</v>
      </c>
      <c r="DQ15" s="4">
        <v>986.7</v>
      </c>
      <c r="DR15" s="4">
        <v>979.4</v>
      </c>
      <c r="DS15" s="4">
        <v>996.9</v>
      </c>
      <c r="DT15" s="4">
        <v>981.1</v>
      </c>
      <c r="DU15" s="4">
        <v>978.8</v>
      </c>
      <c r="DV15" s="4">
        <v>958.9</v>
      </c>
      <c r="DW15" s="4">
        <v>940.1</v>
      </c>
      <c r="DX15" s="4">
        <v>944.6</v>
      </c>
      <c r="DY15" s="4">
        <v>946.6</v>
      </c>
      <c r="DZ15" s="4">
        <v>947.6</v>
      </c>
      <c r="EA15" s="4">
        <v>956.5</v>
      </c>
      <c r="EB15" s="4">
        <v>989.9</v>
      </c>
      <c r="EC15" s="4">
        <v>1003.7</v>
      </c>
      <c r="ED15" s="4">
        <v>1036.7</v>
      </c>
      <c r="EE15" s="4">
        <v>1048</v>
      </c>
      <c r="EF15" s="4">
        <v>1070.4000000000001</v>
      </c>
      <c r="EG15" s="4">
        <v>1089.3</v>
      </c>
      <c r="EH15" s="4">
        <v>1136.4000000000001</v>
      </c>
      <c r="EI15" s="4">
        <v>1156.7</v>
      </c>
      <c r="EJ15" s="4">
        <v>1183.7</v>
      </c>
      <c r="EK15" s="4">
        <v>1198.4000000000001</v>
      </c>
      <c r="EL15" s="4">
        <v>1232</v>
      </c>
      <c r="EM15" s="4">
        <v>1266.0999999999999</v>
      </c>
      <c r="EN15" s="4">
        <v>1270.0999999999999</v>
      </c>
      <c r="EO15" s="4">
        <v>1291.9000000000001</v>
      </c>
      <c r="EP15" s="4">
        <v>1317.2</v>
      </c>
      <c r="EQ15" s="4">
        <v>1348.3</v>
      </c>
      <c r="ER15" s="4">
        <v>1388</v>
      </c>
      <c r="ES15" s="4">
        <v>1423.4</v>
      </c>
      <c r="ET15" s="4">
        <v>1445.3</v>
      </c>
      <c r="EU15" s="4">
        <v>1472.2</v>
      </c>
      <c r="EV15" s="4">
        <v>1501.5</v>
      </c>
      <c r="EW15" s="4">
        <v>1557.4</v>
      </c>
      <c r="EX15" s="4">
        <v>1567.6</v>
      </c>
      <c r="EY15" s="4">
        <v>1607.2</v>
      </c>
      <c r="EZ15" s="4">
        <v>1657.4</v>
      </c>
      <c r="FA15" s="4">
        <v>1687.4</v>
      </c>
      <c r="FB15" s="4">
        <v>1734.4</v>
      </c>
      <c r="FC15" s="4">
        <v>1767.2</v>
      </c>
      <c r="FD15" s="4">
        <v>1810.7</v>
      </c>
      <c r="FE15" s="4">
        <v>1850.4</v>
      </c>
      <c r="FF15" s="4">
        <v>1865.2</v>
      </c>
      <c r="FG15" s="4">
        <v>1929.8</v>
      </c>
      <c r="FH15" s="4">
        <v>1981.3</v>
      </c>
      <c r="FI15" s="4">
        <v>1998.5</v>
      </c>
      <c r="FJ15" s="4">
        <v>2007.2</v>
      </c>
      <c r="FK15" s="4">
        <v>1998.2</v>
      </c>
      <c r="FL15" s="4">
        <v>1978.6</v>
      </c>
      <c r="FM15" s="4">
        <v>1967.5</v>
      </c>
      <c r="FN15" s="4">
        <v>1923.5</v>
      </c>
      <c r="FO15" s="4">
        <v>1910.2</v>
      </c>
      <c r="FP15" s="4">
        <v>1906.5</v>
      </c>
      <c r="FQ15" s="4">
        <v>1902.6</v>
      </c>
      <c r="FR15" s="4">
        <v>1906.7</v>
      </c>
      <c r="FS15" s="4">
        <v>1929.2</v>
      </c>
      <c r="FT15" s="4">
        <v>1970.9</v>
      </c>
      <c r="FU15" s="4">
        <v>2040.1</v>
      </c>
      <c r="FV15" s="4">
        <v>2094.4</v>
      </c>
      <c r="FW15" s="4">
        <v>2106.3000000000002</v>
      </c>
      <c r="FX15" s="4">
        <v>2183.3000000000002</v>
      </c>
      <c r="FY15" s="4">
        <v>2249</v>
      </c>
      <c r="FZ15" s="4">
        <v>2312.6999999999998</v>
      </c>
      <c r="GA15" s="4">
        <v>2375.6999999999998</v>
      </c>
      <c r="GB15" s="4">
        <v>2438.9</v>
      </c>
      <c r="GC15" s="4">
        <v>2509.3000000000002</v>
      </c>
      <c r="GD15" s="4">
        <v>2546.1999999999998</v>
      </c>
      <c r="GE15" s="4">
        <v>2625.2</v>
      </c>
      <c r="GF15" s="4">
        <v>2619.6999999999998</v>
      </c>
      <c r="GG15" s="4">
        <v>2607.3000000000002</v>
      </c>
      <c r="GH15" s="4">
        <v>2602.5</v>
      </c>
      <c r="GI15" s="4">
        <v>2614</v>
      </c>
      <c r="GJ15" s="4">
        <v>2624.8</v>
      </c>
      <c r="GK15" s="4">
        <v>2609.6</v>
      </c>
      <c r="GL15" s="4">
        <v>2588.6999999999998</v>
      </c>
      <c r="GM15" s="4">
        <v>2547.1999999999998</v>
      </c>
      <c r="GN15" s="4">
        <v>2517.1999999999998</v>
      </c>
      <c r="GO15" s="4">
        <v>2454.6999999999998</v>
      </c>
      <c r="GP15" s="4">
        <v>2308.3000000000002</v>
      </c>
      <c r="GQ15" s="4">
        <v>2117.8000000000002</v>
      </c>
      <c r="GR15" s="4">
        <v>2013.8</v>
      </c>
      <c r="GS15" s="4">
        <v>1992.3</v>
      </c>
      <c r="GT15" s="4">
        <v>1978.8</v>
      </c>
      <c r="GU15" s="4">
        <v>1977.5</v>
      </c>
      <c r="GV15" s="4">
        <v>2042.6</v>
      </c>
      <c r="GW15" s="4">
        <v>2043</v>
      </c>
      <c r="GX15" s="4">
        <v>2094.1</v>
      </c>
      <c r="GY15" s="4">
        <v>2097.1999999999998</v>
      </c>
      <c r="GZ15" s="4">
        <v>2149.6</v>
      </c>
      <c r="HA15" s="4">
        <v>2243.1</v>
      </c>
      <c r="HB15" s="4">
        <v>2302.5</v>
      </c>
      <c r="HC15" s="4">
        <v>2395.3000000000002</v>
      </c>
      <c r="HD15" s="4">
        <v>2445.5</v>
      </c>
      <c r="HE15" s="4">
        <v>2455.9</v>
      </c>
      <c r="HF15" s="4">
        <v>2502.9</v>
      </c>
      <c r="HG15" s="4">
        <v>2541.8000000000002</v>
      </c>
      <c r="HH15" s="4">
        <v>2571.6999999999998</v>
      </c>
      <c r="HI15" s="4">
        <v>2606</v>
      </c>
      <c r="HJ15" s="4">
        <v>2653.5</v>
      </c>
      <c r="HK15" s="4">
        <v>2708.4</v>
      </c>
      <c r="HL15" s="4">
        <v>2752.7</v>
      </c>
      <c r="HM15" s="4">
        <v>2821.8</v>
      </c>
      <c r="HN15" s="4">
        <v>2848.7</v>
      </c>
      <c r="HO15" s="4">
        <v>2868.6</v>
      </c>
      <c r="HP15" s="4">
        <v>2897.9</v>
      </c>
      <c r="HQ15" s="4">
        <v>2935.3</v>
      </c>
    </row>
    <row r="16" spans="1:225">
      <c r="A16" s="4" t="s">
        <v>49</v>
      </c>
      <c r="B16" s="4" t="s">
        <v>50</v>
      </c>
      <c r="C16" s="4">
        <v>56.3</v>
      </c>
      <c r="D16" s="4">
        <v>57.2</v>
      </c>
      <c r="E16" s="4">
        <v>56.2</v>
      </c>
      <c r="F16" s="4">
        <v>55.9</v>
      </c>
      <c r="G16" s="4">
        <v>55</v>
      </c>
      <c r="H16" s="4">
        <v>56.2</v>
      </c>
      <c r="I16" s="4">
        <v>56.7</v>
      </c>
      <c r="J16" s="4">
        <v>58.5</v>
      </c>
      <c r="K16" s="4">
        <v>59.7</v>
      </c>
      <c r="L16" s="4">
        <v>61.4</v>
      </c>
      <c r="M16" s="4">
        <v>62.1</v>
      </c>
      <c r="N16" s="4">
        <v>61.8</v>
      </c>
      <c r="O16" s="4">
        <v>62</v>
      </c>
      <c r="P16" s="4">
        <v>63.9</v>
      </c>
      <c r="Q16" s="4">
        <v>65.7</v>
      </c>
      <c r="R16" s="4">
        <v>67.7</v>
      </c>
      <c r="S16" s="4">
        <v>69.099999999999994</v>
      </c>
      <c r="T16" s="4">
        <v>71.099999999999994</v>
      </c>
      <c r="U16" s="4">
        <v>73.400000000000006</v>
      </c>
      <c r="V16" s="4">
        <v>75.3</v>
      </c>
      <c r="W16" s="4">
        <v>80.2</v>
      </c>
      <c r="X16" s="4">
        <v>83.4</v>
      </c>
      <c r="Y16" s="4">
        <v>86.7</v>
      </c>
      <c r="Z16" s="4">
        <v>90.6</v>
      </c>
      <c r="AA16" s="4">
        <v>94.4</v>
      </c>
      <c r="AB16" s="4">
        <v>96.8</v>
      </c>
      <c r="AC16" s="4">
        <v>98.3</v>
      </c>
      <c r="AD16" s="4">
        <v>99.2</v>
      </c>
      <c r="AE16" s="4">
        <v>98</v>
      </c>
      <c r="AF16" s="4">
        <v>98.3</v>
      </c>
      <c r="AG16" s="4">
        <v>98.8</v>
      </c>
      <c r="AH16" s="4">
        <v>101.7</v>
      </c>
      <c r="AI16" s="4">
        <v>105.6</v>
      </c>
      <c r="AJ16" s="4">
        <v>105.3</v>
      </c>
      <c r="AK16" s="4">
        <v>107.6</v>
      </c>
      <c r="AL16" s="4">
        <v>112.2</v>
      </c>
      <c r="AM16" s="4">
        <v>116</v>
      </c>
      <c r="AN16" s="4">
        <v>118.4</v>
      </c>
      <c r="AO16" s="4">
        <v>122.4</v>
      </c>
      <c r="AP16" s="4">
        <v>123.3</v>
      </c>
      <c r="AQ16" s="4">
        <v>123.8</v>
      </c>
      <c r="AR16" s="4">
        <v>125</v>
      </c>
      <c r="AS16" s="4">
        <v>126.3</v>
      </c>
      <c r="AT16" s="4">
        <v>123.5</v>
      </c>
      <c r="AU16" s="4">
        <v>126.3</v>
      </c>
      <c r="AV16" s="4">
        <v>129.5</v>
      </c>
      <c r="AW16" s="4">
        <v>131.19999999999999</v>
      </c>
      <c r="AX16" s="4">
        <v>134.69999999999999</v>
      </c>
      <c r="AY16" s="4">
        <v>140.6</v>
      </c>
      <c r="AZ16" s="4">
        <v>144</v>
      </c>
      <c r="BA16" s="4">
        <v>147</v>
      </c>
      <c r="BB16" s="4">
        <v>155</v>
      </c>
      <c r="BC16" s="4">
        <v>162.80000000000001</v>
      </c>
      <c r="BD16" s="4">
        <v>171.3</v>
      </c>
      <c r="BE16" s="4">
        <v>176.6</v>
      </c>
      <c r="BF16" s="4">
        <v>180.1</v>
      </c>
      <c r="BG16" s="4">
        <v>183.4</v>
      </c>
      <c r="BH16" s="4">
        <v>188.8</v>
      </c>
      <c r="BI16" s="4">
        <v>194.5</v>
      </c>
      <c r="BJ16" s="4">
        <v>197.6</v>
      </c>
      <c r="BK16" s="4">
        <v>193.1</v>
      </c>
      <c r="BL16" s="4">
        <v>193.3</v>
      </c>
      <c r="BM16" s="4">
        <v>197.8</v>
      </c>
      <c r="BN16" s="4">
        <v>202.9</v>
      </c>
      <c r="BO16" s="4">
        <v>209.5</v>
      </c>
      <c r="BP16" s="4">
        <v>215</v>
      </c>
      <c r="BQ16" s="4">
        <v>222.6</v>
      </c>
      <c r="BR16" s="4">
        <v>230.2</v>
      </c>
      <c r="BS16" s="4">
        <v>243.3</v>
      </c>
      <c r="BT16" s="4">
        <v>253.7</v>
      </c>
      <c r="BU16" s="4">
        <v>263.3</v>
      </c>
      <c r="BV16" s="4">
        <v>275.89999999999998</v>
      </c>
      <c r="BW16" s="4">
        <v>282.39999999999998</v>
      </c>
      <c r="BX16" s="4">
        <v>309.3</v>
      </c>
      <c r="BY16" s="4">
        <v>325.10000000000002</v>
      </c>
      <c r="BZ16" s="4">
        <v>341.4</v>
      </c>
      <c r="CA16" s="4">
        <v>356.7</v>
      </c>
      <c r="CB16" s="4">
        <v>364.3</v>
      </c>
      <c r="CC16" s="4">
        <v>383</v>
      </c>
      <c r="CD16" s="4">
        <v>391.3</v>
      </c>
      <c r="CE16" s="4">
        <v>404.5</v>
      </c>
      <c r="CF16" s="4">
        <v>394.7</v>
      </c>
      <c r="CG16" s="4">
        <v>405.7</v>
      </c>
      <c r="CH16" s="4">
        <v>422.8</v>
      </c>
      <c r="CI16" s="4">
        <v>443</v>
      </c>
      <c r="CJ16" s="4">
        <v>462.9</v>
      </c>
      <c r="CK16" s="4">
        <v>482.1</v>
      </c>
      <c r="CL16" s="4">
        <v>503.8</v>
      </c>
      <c r="CM16" s="4">
        <v>500.1</v>
      </c>
      <c r="CN16" s="4">
        <v>490.1</v>
      </c>
      <c r="CO16" s="4">
        <v>478.7</v>
      </c>
      <c r="CP16" s="4">
        <v>471.5</v>
      </c>
      <c r="CQ16" s="4">
        <v>462.1</v>
      </c>
      <c r="CR16" s="4">
        <v>466.4</v>
      </c>
      <c r="CS16" s="4">
        <v>485.4</v>
      </c>
      <c r="CT16" s="4">
        <v>514.70000000000005</v>
      </c>
      <c r="CU16" s="4">
        <v>531.5</v>
      </c>
      <c r="CV16" s="4">
        <v>558.29999999999995</v>
      </c>
      <c r="CW16" s="4">
        <v>576.6</v>
      </c>
      <c r="CX16" s="4">
        <v>590.9</v>
      </c>
      <c r="CY16" s="4">
        <v>599.4</v>
      </c>
      <c r="CZ16" s="4">
        <v>609.1</v>
      </c>
      <c r="DA16" s="4">
        <v>604.4</v>
      </c>
      <c r="DB16" s="4">
        <v>618.1</v>
      </c>
      <c r="DC16" s="4">
        <v>613.5</v>
      </c>
      <c r="DD16" s="4">
        <v>605</v>
      </c>
      <c r="DE16" s="4">
        <v>602</v>
      </c>
      <c r="DF16" s="4">
        <v>610.6</v>
      </c>
      <c r="DG16" s="4">
        <v>596.6</v>
      </c>
      <c r="DH16" s="4">
        <v>608.4</v>
      </c>
      <c r="DI16" s="4">
        <v>625.5</v>
      </c>
      <c r="DJ16" s="4">
        <v>630.5</v>
      </c>
      <c r="DK16" s="4">
        <v>641.5</v>
      </c>
      <c r="DL16" s="4">
        <v>659.4</v>
      </c>
      <c r="DM16" s="4">
        <v>666.3</v>
      </c>
      <c r="DN16" s="4">
        <v>681.9</v>
      </c>
      <c r="DO16" s="4">
        <v>696.3</v>
      </c>
      <c r="DP16" s="4">
        <v>708.9</v>
      </c>
      <c r="DQ16" s="4">
        <v>731.2</v>
      </c>
      <c r="DR16" s="4">
        <v>727.5</v>
      </c>
      <c r="DS16" s="4">
        <v>740.9</v>
      </c>
      <c r="DT16" s="4">
        <v>734.2</v>
      </c>
      <c r="DU16" s="4">
        <v>744.3</v>
      </c>
      <c r="DV16" s="4">
        <v>737.6</v>
      </c>
      <c r="DW16" s="4">
        <v>729.8</v>
      </c>
      <c r="DX16" s="4">
        <v>726.8</v>
      </c>
      <c r="DY16" s="4">
        <v>720.1</v>
      </c>
      <c r="DZ16" s="4">
        <v>717.6</v>
      </c>
      <c r="EA16" s="4">
        <v>714.2</v>
      </c>
      <c r="EB16" s="4">
        <v>736.7</v>
      </c>
      <c r="EC16" s="4">
        <v>748.6</v>
      </c>
      <c r="ED16" s="4">
        <v>768.3</v>
      </c>
      <c r="EE16" s="4">
        <v>776.6</v>
      </c>
      <c r="EF16" s="4">
        <v>792.4</v>
      </c>
      <c r="EG16" s="4">
        <v>798.4</v>
      </c>
      <c r="EH16" s="4">
        <v>829.5</v>
      </c>
      <c r="EI16" s="4">
        <v>841.1</v>
      </c>
      <c r="EJ16" s="4">
        <v>855.7</v>
      </c>
      <c r="EK16" s="4">
        <v>871.9</v>
      </c>
      <c r="EL16" s="4">
        <v>906.6</v>
      </c>
      <c r="EM16" s="4">
        <v>944.3</v>
      </c>
      <c r="EN16" s="4">
        <v>956.6</v>
      </c>
      <c r="EO16" s="4">
        <v>965.5</v>
      </c>
      <c r="EP16" s="4">
        <v>982.5</v>
      </c>
      <c r="EQ16" s="4">
        <v>1003.6</v>
      </c>
      <c r="ER16" s="4">
        <v>1026.5999999999999</v>
      </c>
      <c r="ES16" s="4">
        <v>1059.0999999999999</v>
      </c>
      <c r="ET16" s="4">
        <v>1083.5</v>
      </c>
      <c r="EU16" s="4">
        <v>1106.8</v>
      </c>
      <c r="EV16" s="4">
        <v>1129.2</v>
      </c>
      <c r="EW16" s="4">
        <v>1178.4000000000001</v>
      </c>
      <c r="EX16" s="4">
        <v>1181.9000000000001</v>
      </c>
      <c r="EY16" s="4">
        <v>1212.4000000000001</v>
      </c>
      <c r="EZ16" s="4">
        <v>1246.0999999999999</v>
      </c>
      <c r="FA16" s="4">
        <v>1259.8</v>
      </c>
      <c r="FB16" s="4">
        <v>1292.9000000000001</v>
      </c>
      <c r="FC16" s="4">
        <v>1319.9</v>
      </c>
      <c r="FD16" s="4">
        <v>1351.4</v>
      </c>
      <c r="FE16" s="4">
        <v>1383.8</v>
      </c>
      <c r="FF16" s="4">
        <v>1391.4</v>
      </c>
      <c r="FG16" s="4">
        <v>1445.5</v>
      </c>
      <c r="FH16" s="4">
        <v>1494.7</v>
      </c>
      <c r="FI16" s="4">
        <v>1515.5</v>
      </c>
      <c r="FJ16" s="4">
        <v>1519.4</v>
      </c>
      <c r="FK16" s="4">
        <v>1501.5</v>
      </c>
      <c r="FL16" s="4">
        <v>1467.6</v>
      </c>
      <c r="FM16" s="4">
        <v>1445</v>
      </c>
      <c r="FN16" s="4">
        <v>1401.5</v>
      </c>
      <c r="FO16" s="4">
        <v>1371.9</v>
      </c>
      <c r="FP16" s="4">
        <v>1351.6</v>
      </c>
      <c r="FQ16" s="4">
        <v>1343.7</v>
      </c>
      <c r="FR16" s="4">
        <v>1328.4</v>
      </c>
      <c r="FS16" s="4">
        <v>1327.8</v>
      </c>
      <c r="FT16" s="4">
        <v>1359.1</v>
      </c>
      <c r="FU16" s="4">
        <v>1388.5</v>
      </c>
      <c r="FV16" s="4">
        <v>1411.5</v>
      </c>
      <c r="FW16" s="4">
        <v>1400.3</v>
      </c>
      <c r="FX16" s="4">
        <v>1440.2</v>
      </c>
      <c r="FY16" s="4">
        <v>1485.6</v>
      </c>
      <c r="FZ16" s="4">
        <v>1526.5</v>
      </c>
      <c r="GA16" s="4">
        <v>1560.5</v>
      </c>
      <c r="GB16" s="4">
        <v>1595.2</v>
      </c>
      <c r="GC16" s="4">
        <v>1633.8</v>
      </c>
      <c r="GD16" s="4">
        <v>1656.4</v>
      </c>
      <c r="GE16" s="4">
        <v>1729.4</v>
      </c>
      <c r="GF16" s="4">
        <v>1761</v>
      </c>
      <c r="GG16" s="4">
        <v>1793.6</v>
      </c>
      <c r="GH16" s="4">
        <v>1821.2</v>
      </c>
      <c r="GI16" s="4">
        <v>1864.7</v>
      </c>
      <c r="GJ16" s="4">
        <v>1907.5</v>
      </c>
      <c r="GK16" s="4">
        <v>1937.9</v>
      </c>
      <c r="GL16" s="4">
        <v>1972.3</v>
      </c>
      <c r="GM16" s="4">
        <v>1981.6</v>
      </c>
      <c r="GN16" s="4">
        <v>1978.7</v>
      </c>
      <c r="GO16" s="4">
        <v>1947.3</v>
      </c>
      <c r="GP16" s="4">
        <v>1856.2</v>
      </c>
      <c r="GQ16" s="4">
        <v>1712.3</v>
      </c>
      <c r="GR16" s="4">
        <v>1637.5</v>
      </c>
      <c r="GS16" s="4">
        <v>1600.3</v>
      </c>
      <c r="GT16" s="4">
        <v>1583.6</v>
      </c>
      <c r="GU16" s="4">
        <v>1594.4</v>
      </c>
      <c r="GV16" s="4">
        <v>1641.8</v>
      </c>
      <c r="GW16" s="4">
        <v>1677.4</v>
      </c>
      <c r="GX16" s="4">
        <v>1719.3</v>
      </c>
      <c r="GY16" s="4">
        <v>1722.4</v>
      </c>
      <c r="GZ16" s="4">
        <v>1768.5</v>
      </c>
      <c r="HA16" s="4">
        <v>1854.5</v>
      </c>
      <c r="HB16" s="4">
        <v>1902.9</v>
      </c>
      <c r="HC16" s="4">
        <v>1971.5</v>
      </c>
      <c r="HD16" s="4">
        <v>2016.2</v>
      </c>
      <c r="HE16" s="4">
        <v>2011.7</v>
      </c>
      <c r="HF16" s="4">
        <v>2031.2</v>
      </c>
      <c r="HG16" s="4">
        <v>2052.1</v>
      </c>
      <c r="HH16" s="4">
        <v>2064.6</v>
      </c>
      <c r="HI16" s="4">
        <v>2085.9</v>
      </c>
      <c r="HJ16" s="4">
        <v>2134.5</v>
      </c>
      <c r="HK16" s="4">
        <v>2181.9</v>
      </c>
      <c r="HL16" s="4">
        <v>2211.6999999999998</v>
      </c>
      <c r="HM16" s="4">
        <v>2267</v>
      </c>
      <c r="HN16" s="4">
        <v>2274.1</v>
      </c>
      <c r="HO16" s="4">
        <v>2280.6999999999998</v>
      </c>
      <c r="HP16" s="4">
        <v>2297.9</v>
      </c>
      <c r="HQ16" s="4">
        <v>2319.4</v>
      </c>
    </row>
    <row r="17" spans="1:225">
      <c r="A17" s="4" t="s">
        <v>51</v>
      </c>
      <c r="B17" s="4" t="s">
        <v>52</v>
      </c>
      <c r="C17" s="4">
        <v>19.399999999999999</v>
      </c>
      <c r="D17" s="4">
        <v>19.5</v>
      </c>
      <c r="E17" s="4">
        <v>19.399999999999999</v>
      </c>
      <c r="F17" s="4">
        <v>20</v>
      </c>
      <c r="G17" s="4">
        <v>19.899999999999999</v>
      </c>
      <c r="H17" s="4">
        <v>19.600000000000001</v>
      </c>
      <c r="I17" s="4">
        <v>19.7</v>
      </c>
      <c r="J17" s="4">
        <v>19.600000000000001</v>
      </c>
      <c r="K17" s="4">
        <v>20</v>
      </c>
      <c r="L17" s="4">
        <v>20.8</v>
      </c>
      <c r="M17" s="4">
        <v>21.4</v>
      </c>
      <c r="N17" s="4">
        <v>20.9</v>
      </c>
      <c r="O17" s="4">
        <v>20.2</v>
      </c>
      <c r="P17" s="4">
        <v>21.2</v>
      </c>
      <c r="Q17" s="4">
        <v>21.4</v>
      </c>
      <c r="R17" s="4">
        <v>21.9</v>
      </c>
      <c r="S17" s="4">
        <v>22.4</v>
      </c>
      <c r="T17" s="4">
        <v>23.5</v>
      </c>
      <c r="U17" s="4">
        <v>24.3</v>
      </c>
      <c r="V17" s="4">
        <v>24.8</v>
      </c>
      <c r="W17" s="4">
        <v>26.1</v>
      </c>
      <c r="X17" s="4">
        <v>28.2</v>
      </c>
      <c r="Y17" s="4">
        <v>28.5</v>
      </c>
      <c r="Z17" s="4">
        <v>30.4</v>
      </c>
      <c r="AA17" s="4">
        <v>31.1</v>
      </c>
      <c r="AB17" s="4">
        <v>31.2</v>
      </c>
      <c r="AC17" s="4">
        <v>31.9</v>
      </c>
      <c r="AD17" s="4">
        <v>31.2</v>
      </c>
      <c r="AE17" s="4">
        <v>31.7</v>
      </c>
      <c r="AF17" s="4">
        <v>30.9</v>
      </c>
      <c r="AG17" s="4">
        <v>31.5</v>
      </c>
      <c r="AH17" s="4">
        <v>32</v>
      </c>
      <c r="AI17" s="4">
        <v>33.1</v>
      </c>
      <c r="AJ17" s="4">
        <v>33.200000000000003</v>
      </c>
      <c r="AK17" s="4">
        <v>33.200000000000003</v>
      </c>
      <c r="AL17" s="4">
        <v>34.799999999999997</v>
      </c>
      <c r="AM17" s="4">
        <v>35.799999999999997</v>
      </c>
      <c r="AN17" s="4">
        <v>36.700000000000003</v>
      </c>
      <c r="AO17" s="4">
        <v>38.9</v>
      </c>
      <c r="AP17" s="4">
        <v>39.4</v>
      </c>
      <c r="AQ17" s="4">
        <v>39.5</v>
      </c>
      <c r="AR17" s="4">
        <v>40.299999999999997</v>
      </c>
      <c r="AS17" s="4">
        <v>40.6</v>
      </c>
      <c r="AT17" s="4">
        <v>40.799999999999997</v>
      </c>
      <c r="AU17" s="4">
        <v>41.5</v>
      </c>
      <c r="AV17" s="4">
        <v>42.3</v>
      </c>
      <c r="AW17" s="4">
        <v>43.1</v>
      </c>
      <c r="AX17" s="4">
        <v>43.8</v>
      </c>
      <c r="AY17" s="4">
        <v>45.8</v>
      </c>
      <c r="AZ17" s="4">
        <v>46.6</v>
      </c>
      <c r="BA17" s="4">
        <v>47.3</v>
      </c>
      <c r="BB17" s="4">
        <v>49</v>
      </c>
      <c r="BC17" s="4">
        <v>51.3</v>
      </c>
      <c r="BD17" s="4">
        <v>54.1</v>
      </c>
      <c r="BE17" s="4">
        <v>56.8</v>
      </c>
      <c r="BF17" s="4">
        <v>57.7</v>
      </c>
      <c r="BG17" s="4">
        <v>59</v>
      </c>
      <c r="BH17" s="4">
        <v>61.3</v>
      </c>
      <c r="BI17" s="4">
        <v>61.4</v>
      </c>
      <c r="BJ17" s="4">
        <v>63.2</v>
      </c>
      <c r="BK17" s="4">
        <v>61.7</v>
      </c>
      <c r="BL17" s="4">
        <v>60.4</v>
      </c>
      <c r="BM17" s="4">
        <v>61.3</v>
      </c>
      <c r="BN17" s="4">
        <v>62</v>
      </c>
      <c r="BO17" s="4">
        <v>64.099999999999994</v>
      </c>
      <c r="BP17" s="4">
        <v>65.099999999999994</v>
      </c>
      <c r="BQ17" s="4">
        <v>66.7</v>
      </c>
      <c r="BR17" s="4">
        <v>67.8</v>
      </c>
      <c r="BS17" s="4">
        <v>69.7</v>
      </c>
      <c r="BT17" s="4">
        <v>73.599999999999994</v>
      </c>
      <c r="BU17" s="4">
        <v>76.400000000000006</v>
      </c>
      <c r="BV17" s="4">
        <v>78.5</v>
      </c>
      <c r="BW17" s="4">
        <v>80</v>
      </c>
      <c r="BX17" s="4">
        <v>90.3</v>
      </c>
      <c r="BY17" s="4">
        <v>98.6</v>
      </c>
      <c r="BZ17" s="4">
        <v>105.5</v>
      </c>
      <c r="CA17" s="4">
        <v>107.9</v>
      </c>
      <c r="CB17" s="4">
        <v>112.8</v>
      </c>
      <c r="CC17" s="4">
        <v>121.8</v>
      </c>
      <c r="CD17" s="4">
        <v>128.30000000000001</v>
      </c>
      <c r="CE17" s="4">
        <v>132.6</v>
      </c>
      <c r="CF17" s="4">
        <v>132.30000000000001</v>
      </c>
      <c r="CG17" s="4">
        <v>135.80000000000001</v>
      </c>
      <c r="CH17" s="4">
        <v>144.1</v>
      </c>
      <c r="CI17" s="4">
        <v>150</v>
      </c>
      <c r="CJ17" s="4">
        <v>161</v>
      </c>
      <c r="CK17" s="4">
        <v>169.7</v>
      </c>
      <c r="CL17" s="4">
        <v>188.5</v>
      </c>
      <c r="CM17" s="4">
        <v>186.6</v>
      </c>
      <c r="CN17" s="4">
        <v>182.5</v>
      </c>
      <c r="CO17" s="4">
        <v>172.9</v>
      </c>
      <c r="CP17" s="4">
        <v>168.3</v>
      </c>
      <c r="CQ17" s="4">
        <v>158.6</v>
      </c>
      <c r="CR17" s="4">
        <v>149.5</v>
      </c>
      <c r="CS17" s="4">
        <v>152.6</v>
      </c>
      <c r="CT17" s="4">
        <v>156.6</v>
      </c>
      <c r="CU17" s="4">
        <v>165.7</v>
      </c>
      <c r="CV17" s="4">
        <v>175.8</v>
      </c>
      <c r="CW17" s="4">
        <v>182.5</v>
      </c>
      <c r="CX17" s="4">
        <v>185.5</v>
      </c>
      <c r="CY17" s="4">
        <v>194.9</v>
      </c>
      <c r="CZ17" s="4">
        <v>195.2</v>
      </c>
      <c r="DA17" s="4">
        <v>192.2</v>
      </c>
      <c r="DB17" s="4">
        <v>195.8</v>
      </c>
      <c r="DC17" s="4">
        <v>191.7</v>
      </c>
      <c r="DD17" s="4">
        <v>174.5</v>
      </c>
      <c r="DE17" s="4">
        <v>169</v>
      </c>
      <c r="DF17" s="4">
        <v>170.9</v>
      </c>
      <c r="DG17" s="4">
        <v>166.9</v>
      </c>
      <c r="DH17" s="4">
        <v>169.6</v>
      </c>
      <c r="DI17" s="4">
        <v>177.6</v>
      </c>
      <c r="DJ17" s="4">
        <v>182.7</v>
      </c>
      <c r="DK17" s="4">
        <v>178.6</v>
      </c>
      <c r="DL17" s="4">
        <v>184.2</v>
      </c>
      <c r="DM17" s="4">
        <v>183.5</v>
      </c>
      <c r="DN17" s="4">
        <v>184.9</v>
      </c>
      <c r="DO17" s="4">
        <v>189.5</v>
      </c>
      <c r="DP17" s="4">
        <v>189.6</v>
      </c>
      <c r="DQ17" s="4">
        <v>197.7</v>
      </c>
      <c r="DR17" s="4">
        <v>198.1</v>
      </c>
      <c r="DS17" s="4">
        <v>204.1</v>
      </c>
      <c r="DT17" s="4">
        <v>204.6</v>
      </c>
      <c r="DU17" s="4">
        <v>205.5</v>
      </c>
      <c r="DV17" s="4">
        <v>197.4</v>
      </c>
      <c r="DW17" s="4">
        <v>194.9</v>
      </c>
      <c r="DX17" s="4">
        <v>189.9</v>
      </c>
      <c r="DY17" s="4">
        <v>177.5</v>
      </c>
      <c r="DZ17" s="4">
        <v>172.2</v>
      </c>
      <c r="EA17" s="4">
        <v>169.9</v>
      </c>
      <c r="EB17" s="4">
        <v>170.6</v>
      </c>
      <c r="EC17" s="4">
        <v>173</v>
      </c>
      <c r="ED17" s="4">
        <v>176.7</v>
      </c>
      <c r="EE17" s="4">
        <v>175.6</v>
      </c>
      <c r="EF17" s="4">
        <v>174.1</v>
      </c>
      <c r="EG17" s="4">
        <v>176</v>
      </c>
      <c r="EH17" s="4">
        <v>182.9</v>
      </c>
      <c r="EI17" s="4">
        <v>178.5</v>
      </c>
      <c r="EJ17" s="4">
        <v>187.1</v>
      </c>
      <c r="EK17" s="4">
        <v>188.1</v>
      </c>
      <c r="EL17" s="4">
        <v>193.4</v>
      </c>
      <c r="EM17" s="4">
        <v>201.2</v>
      </c>
      <c r="EN17" s="4">
        <v>207.4</v>
      </c>
      <c r="EO17" s="4">
        <v>210.3</v>
      </c>
      <c r="EP17" s="4">
        <v>210.2</v>
      </c>
      <c r="EQ17" s="4">
        <v>214.3</v>
      </c>
      <c r="ER17" s="4">
        <v>219.8</v>
      </c>
      <c r="ES17" s="4">
        <v>225.3</v>
      </c>
      <c r="ET17" s="4">
        <v>238.9</v>
      </c>
      <c r="EU17" s="4">
        <v>242.7</v>
      </c>
      <c r="EV17" s="4">
        <v>242.6</v>
      </c>
      <c r="EW17" s="4">
        <v>255.7</v>
      </c>
      <c r="EX17" s="4">
        <v>260.10000000000002</v>
      </c>
      <c r="EY17" s="4">
        <v>261.39999999999998</v>
      </c>
      <c r="EZ17" s="4">
        <v>278.2</v>
      </c>
      <c r="FA17" s="4">
        <v>279.8</v>
      </c>
      <c r="FB17" s="4">
        <v>281.2</v>
      </c>
      <c r="FC17" s="4">
        <v>282.5</v>
      </c>
      <c r="FD17" s="4">
        <v>281.39999999999998</v>
      </c>
      <c r="FE17" s="4">
        <v>283.2</v>
      </c>
      <c r="FF17" s="4">
        <v>288.60000000000002</v>
      </c>
      <c r="FG17" s="4">
        <v>298.2</v>
      </c>
      <c r="FH17" s="4">
        <v>313.5</v>
      </c>
      <c r="FI17" s="4">
        <v>327.9</v>
      </c>
      <c r="FJ17" s="4">
        <v>333</v>
      </c>
      <c r="FK17" s="4">
        <v>328.3</v>
      </c>
      <c r="FL17" s="4">
        <v>335.1</v>
      </c>
      <c r="FM17" s="4">
        <v>343.2</v>
      </c>
      <c r="FN17" s="4">
        <v>312.39999999999998</v>
      </c>
      <c r="FO17" s="4">
        <v>298.60000000000002</v>
      </c>
      <c r="FP17" s="4">
        <v>285.3</v>
      </c>
      <c r="FQ17" s="4">
        <v>274.2</v>
      </c>
      <c r="FR17" s="4">
        <v>273.5</v>
      </c>
      <c r="FS17" s="4">
        <v>274.8</v>
      </c>
      <c r="FT17" s="4">
        <v>282.2</v>
      </c>
      <c r="FU17" s="4">
        <v>283.10000000000002</v>
      </c>
      <c r="FV17" s="4">
        <v>287.2</v>
      </c>
      <c r="FW17" s="4">
        <v>287</v>
      </c>
      <c r="FX17" s="4">
        <v>295.2</v>
      </c>
      <c r="FY17" s="4">
        <v>307.89999999999998</v>
      </c>
      <c r="FZ17" s="4">
        <v>317.10000000000002</v>
      </c>
      <c r="GA17" s="4">
        <v>330.8</v>
      </c>
      <c r="GB17" s="4">
        <v>337.9</v>
      </c>
      <c r="GC17" s="4">
        <v>348.3</v>
      </c>
      <c r="GD17" s="4">
        <v>365.6</v>
      </c>
      <c r="GE17" s="4">
        <v>389</v>
      </c>
      <c r="GF17" s="4">
        <v>410.8</v>
      </c>
      <c r="GG17" s="4">
        <v>425.9</v>
      </c>
      <c r="GH17" s="4">
        <v>436.7</v>
      </c>
      <c r="GI17" s="4">
        <v>458.1</v>
      </c>
      <c r="GJ17" s="4">
        <v>485.3</v>
      </c>
      <c r="GK17" s="4">
        <v>512.6</v>
      </c>
      <c r="GL17" s="4">
        <v>531.70000000000005</v>
      </c>
      <c r="GM17" s="4">
        <v>540.20000000000005</v>
      </c>
      <c r="GN17" s="4">
        <v>553.79999999999995</v>
      </c>
      <c r="GO17" s="4">
        <v>559.29999999999995</v>
      </c>
      <c r="GP17" s="4">
        <v>556.20000000000005</v>
      </c>
      <c r="GQ17" s="4">
        <v>508</v>
      </c>
      <c r="GR17" s="4">
        <v>455.2</v>
      </c>
      <c r="GS17" s="4">
        <v>412.7</v>
      </c>
      <c r="GT17" s="4">
        <v>376.9</v>
      </c>
      <c r="GU17" s="4">
        <v>352.4</v>
      </c>
      <c r="GV17" s="4">
        <v>364.5</v>
      </c>
      <c r="GW17" s="4">
        <v>361.1</v>
      </c>
      <c r="GX17" s="4">
        <v>370.1</v>
      </c>
      <c r="GY17" s="4">
        <v>343.2</v>
      </c>
      <c r="GZ17" s="4">
        <v>371.3</v>
      </c>
      <c r="HA17" s="4">
        <v>397.1</v>
      </c>
      <c r="HB17" s="4">
        <v>415</v>
      </c>
      <c r="HC17" s="4">
        <v>439.7</v>
      </c>
      <c r="HD17" s="4">
        <v>455.7</v>
      </c>
      <c r="HE17" s="4">
        <v>452.8</v>
      </c>
      <c r="HF17" s="4">
        <v>443.8</v>
      </c>
      <c r="HG17" s="4">
        <v>438.2</v>
      </c>
      <c r="HH17" s="4">
        <v>453.9</v>
      </c>
      <c r="HI17" s="4">
        <v>474.4</v>
      </c>
      <c r="HJ17" s="4">
        <v>481.8</v>
      </c>
      <c r="HK17" s="4">
        <v>504.9</v>
      </c>
      <c r="HL17" s="4">
        <v>505.7</v>
      </c>
      <c r="HM17" s="4">
        <v>505.4</v>
      </c>
      <c r="HN17" s="4">
        <v>512</v>
      </c>
      <c r="HO17" s="4">
        <v>499.3</v>
      </c>
      <c r="HP17" s="4">
        <v>503.8</v>
      </c>
      <c r="HQ17" s="4">
        <v>496</v>
      </c>
    </row>
    <row r="18" spans="1:225">
      <c r="A18" s="4" t="s">
        <v>53</v>
      </c>
      <c r="B18" s="4" t="s">
        <v>54</v>
      </c>
      <c r="C18" s="4">
        <v>30.1</v>
      </c>
      <c r="D18" s="4">
        <v>30.7</v>
      </c>
      <c r="E18" s="4">
        <v>29.5</v>
      </c>
      <c r="F18" s="4">
        <v>28.4</v>
      </c>
      <c r="G18" s="4">
        <v>27.4</v>
      </c>
      <c r="H18" s="4">
        <v>28.6</v>
      </c>
      <c r="I18" s="4">
        <v>28.9</v>
      </c>
      <c r="J18" s="4">
        <v>30.6</v>
      </c>
      <c r="K18" s="4">
        <v>31.4</v>
      </c>
      <c r="L18" s="4">
        <v>32.200000000000003</v>
      </c>
      <c r="M18" s="4">
        <v>32.299999999999997</v>
      </c>
      <c r="N18" s="4">
        <v>32.299999999999997</v>
      </c>
      <c r="O18" s="4">
        <v>32.9</v>
      </c>
      <c r="P18" s="4">
        <v>33.5</v>
      </c>
      <c r="Q18" s="4">
        <v>34.9</v>
      </c>
      <c r="R18" s="4">
        <v>36.200000000000003</v>
      </c>
      <c r="S18" s="4">
        <v>37.1</v>
      </c>
      <c r="T18" s="4">
        <v>37.9</v>
      </c>
      <c r="U18" s="4">
        <v>39.299999999999997</v>
      </c>
      <c r="V18" s="4">
        <v>40.4</v>
      </c>
      <c r="W18" s="4">
        <v>43.5</v>
      </c>
      <c r="X18" s="4">
        <v>44.3</v>
      </c>
      <c r="Y18" s="4">
        <v>46.8</v>
      </c>
      <c r="Z18" s="4">
        <v>48.5</v>
      </c>
      <c r="AA18" s="4">
        <v>51.1</v>
      </c>
      <c r="AB18" s="4">
        <v>53</v>
      </c>
      <c r="AC18" s="4">
        <v>53.4</v>
      </c>
      <c r="AD18" s="4">
        <v>54.6</v>
      </c>
      <c r="AE18" s="4">
        <v>52.7</v>
      </c>
      <c r="AF18" s="4">
        <v>53.6</v>
      </c>
      <c r="AG18" s="4">
        <v>53.2</v>
      </c>
      <c r="AH18" s="4">
        <v>55.3</v>
      </c>
      <c r="AI18" s="4">
        <v>57.6</v>
      </c>
      <c r="AJ18" s="4">
        <v>56.7</v>
      </c>
      <c r="AK18" s="4">
        <v>58.6</v>
      </c>
      <c r="AL18" s="4">
        <v>61.2</v>
      </c>
      <c r="AM18" s="4">
        <v>63.7</v>
      </c>
      <c r="AN18" s="4">
        <v>64.7</v>
      </c>
      <c r="AO18" s="4">
        <v>66.099999999999994</v>
      </c>
      <c r="AP18" s="4">
        <v>66.2</v>
      </c>
      <c r="AQ18" s="4">
        <v>66.400000000000006</v>
      </c>
      <c r="AR18" s="4">
        <v>66.7</v>
      </c>
      <c r="AS18" s="4">
        <v>67.7</v>
      </c>
      <c r="AT18" s="4">
        <v>64.8</v>
      </c>
      <c r="AU18" s="4">
        <v>66.599999999999994</v>
      </c>
      <c r="AV18" s="4">
        <v>68.7</v>
      </c>
      <c r="AW18" s="4">
        <v>69.3</v>
      </c>
      <c r="AX18" s="4">
        <v>71.599999999999994</v>
      </c>
      <c r="AY18" s="4">
        <v>74.900000000000006</v>
      </c>
      <c r="AZ18" s="4">
        <v>76.900000000000006</v>
      </c>
      <c r="BA18" s="4">
        <v>78.900000000000006</v>
      </c>
      <c r="BB18" s="4">
        <v>84.8</v>
      </c>
      <c r="BC18" s="4">
        <v>89.8</v>
      </c>
      <c r="BD18" s="4">
        <v>94.9</v>
      </c>
      <c r="BE18" s="4">
        <v>96.9</v>
      </c>
      <c r="BF18" s="4">
        <v>98.7</v>
      </c>
      <c r="BG18" s="4">
        <v>100</v>
      </c>
      <c r="BH18" s="4">
        <v>102.4</v>
      </c>
      <c r="BI18" s="4">
        <v>107.1</v>
      </c>
      <c r="BJ18" s="4">
        <v>107.8</v>
      </c>
      <c r="BK18" s="4">
        <v>104.5</v>
      </c>
      <c r="BL18" s="4">
        <v>105.6</v>
      </c>
      <c r="BM18" s="4">
        <v>108.5</v>
      </c>
      <c r="BN18" s="4">
        <v>111.8</v>
      </c>
      <c r="BO18" s="4">
        <v>115</v>
      </c>
      <c r="BP18" s="4">
        <v>118.3</v>
      </c>
      <c r="BQ18" s="4">
        <v>123.1</v>
      </c>
      <c r="BR18" s="4">
        <v>128.5</v>
      </c>
      <c r="BS18" s="4">
        <v>139</v>
      </c>
      <c r="BT18" s="4">
        <v>144.6</v>
      </c>
      <c r="BU18" s="4">
        <v>150.6</v>
      </c>
      <c r="BV18" s="4">
        <v>160.4</v>
      </c>
      <c r="BW18" s="4">
        <v>164.6</v>
      </c>
      <c r="BX18" s="4">
        <v>179.7</v>
      </c>
      <c r="BY18" s="4">
        <v>185.5</v>
      </c>
      <c r="BZ18" s="4">
        <v>192.8</v>
      </c>
      <c r="CA18" s="4">
        <v>203.4</v>
      </c>
      <c r="CB18" s="4">
        <v>204.2</v>
      </c>
      <c r="CC18" s="4">
        <v>212.1</v>
      </c>
      <c r="CD18" s="4">
        <v>212.5</v>
      </c>
      <c r="CE18" s="4">
        <v>219.6</v>
      </c>
      <c r="CF18" s="4">
        <v>209.1</v>
      </c>
      <c r="CG18" s="4">
        <v>215.2</v>
      </c>
      <c r="CH18" s="4">
        <v>221.6</v>
      </c>
      <c r="CI18" s="4">
        <v>232</v>
      </c>
      <c r="CJ18" s="4">
        <v>238.3</v>
      </c>
      <c r="CK18" s="4">
        <v>246.6</v>
      </c>
      <c r="CL18" s="4">
        <v>246.5</v>
      </c>
      <c r="CM18" s="4">
        <v>242.8</v>
      </c>
      <c r="CN18" s="4">
        <v>235.4</v>
      </c>
      <c r="CO18" s="4">
        <v>232.3</v>
      </c>
      <c r="CP18" s="4">
        <v>228.9</v>
      </c>
      <c r="CQ18" s="4">
        <v>227.1</v>
      </c>
      <c r="CR18" s="4">
        <v>237.6</v>
      </c>
      <c r="CS18" s="4">
        <v>249.8</v>
      </c>
      <c r="CT18" s="4">
        <v>271.39999999999998</v>
      </c>
      <c r="CU18" s="4">
        <v>275.60000000000002</v>
      </c>
      <c r="CV18" s="4">
        <v>289</v>
      </c>
      <c r="CW18" s="4">
        <v>297.3</v>
      </c>
      <c r="CX18" s="4">
        <v>305.60000000000002</v>
      </c>
      <c r="CY18" s="4">
        <v>302.60000000000002</v>
      </c>
      <c r="CZ18" s="4">
        <v>309.5</v>
      </c>
      <c r="DA18" s="4">
        <v>306.10000000000002</v>
      </c>
      <c r="DB18" s="4">
        <v>313.39999999999998</v>
      </c>
      <c r="DC18" s="4">
        <v>310.8</v>
      </c>
      <c r="DD18" s="4">
        <v>317.5</v>
      </c>
      <c r="DE18" s="4">
        <v>318.60000000000002</v>
      </c>
      <c r="DF18" s="4">
        <v>323.89999999999998</v>
      </c>
      <c r="DG18" s="4">
        <v>312.60000000000002</v>
      </c>
      <c r="DH18" s="4">
        <v>320.2</v>
      </c>
      <c r="DI18" s="4">
        <v>327.10000000000002</v>
      </c>
      <c r="DJ18" s="4">
        <v>323.8</v>
      </c>
      <c r="DK18" s="4">
        <v>335.6</v>
      </c>
      <c r="DL18" s="4">
        <v>344.8</v>
      </c>
      <c r="DM18" s="4">
        <v>349.1</v>
      </c>
      <c r="DN18" s="4">
        <v>357.7</v>
      </c>
      <c r="DO18" s="4">
        <v>363.4</v>
      </c>
      <c r="DP18" s="4">
        <v>371.6</v>
      </c>
      <c r="DQ18" s="4">
        <v>381</v>
      </c>
      <c r="DR18" s="4">
        <v>372.6</v>
      </c>
      <c r="DS18" s="4">
        <v>376.4</v>
      </c>
      <c r="DT18" s="4">
        <v>365.7</v>
      </c>
      <c r="DU18" s="4">
        <v>373.6</v>
      </c>
      <c r="DV18" s="4">
        <v>371.8</v>
      </c>
      <c r="DW18" s="4">
        <v>361.3</v>
      </c>
      <c r="DX18" s="4">
        <v>358.2</v>
      </c>
      <c r="DY18" s="4">
        <v>362.6</v>
      </c>
      <c r="DZ18" s="4">
        <v>361.4</v>
      </c>
      <c r="EA18" s="4">
        <v>360.1</v>
      </c>
      <c r="EB18" s="4">
        <v>379.5</v>
      </c>
      <c r="EC18" s="4">
        <v>387.6</v>
      </c>
      <c r="ED18" s="4">
        <v>399.6</v>
      </c>
      <c r="EE18" s="4">
        <v>406.6</v>
      </c>
      <c r="EF18" s="4">
        <v>421.5</v>
      </c>
      <c r="EG18" s="4">
        <v>425</v>
      </c>
      <c r="EH18" s="4">
        <v>447.4</v>
      </c>
      <c r="EI18" s="4">
        <v>461.8</v>
      </c>
      <c r="EJ18" s="4">
        <v>465.4</v>
      </c>
      <c r="EK18" s="4">
        <v>476.5</v>
      </c>
      <c r="EL18" s="4">
        <v>501.9</v>
      </c>
      <c r="EM18" s="4">
        <v>525.29999999999995</v>
      </c>
      <c r="EN18" s="4">
        <v>525.4</v>
      </c>
      <c r="EO18" s="4">
        <v>524.79999999999995</v>
      </c>
      <c r="EP18" s="4">
        <v>537</v>
      </c>
      <c r="EQ18" s="4">
        <v>546</v>
      </c>
      <c r="ER18" s="4">
        <v>556.9</v>
      </c>
      <c r="ES18" s="4">
        <v>577</v>
      </c>
      <c r="ET18" s="4">
        <v>581.4</v>
      </c>
      <c r="EU18" s="4">
        <v>587.5</v>
      </c>
      <c r="EV18" s="4">
        <v>602.29999999999995</v>
      </c>
      <c r="EW18" s="4">
        <v>630.5</v>
      </c>
      <c r="EX18" s="4">
        <v>623.1</v>
      </c>
      <c r="EY18" s="4">
        <v>645.79999999999995</v>
      </c>
      <c r="EZ18" s="4">
        <v>655.9</v>
      </c>
      <c r="FA18" s="4">
        <v>658.4</v>
      </c>
      <c r="FB18" s="4">
        <v>680</v>
      </c>
      <c r="FC18" s="4">
        <v>695.1</v>
      </c>
      <c r="FD18" s="4">
        <v>712.1</v>
      </c>
      <c r="FE18" s="4">
        <v>728.1</v>
      </c>
      <c r="FF18" s="4">
        <v>719.1</v>
      </c>
      <c r="FG18" s="4">
        <v>749.4</v>
      </c>
      <c r="FH18" s="4">
        <v>774</v>
      </c>
      <c r="FI18" s="4">
        <v>774</v>
      </c>
      <c r="FJ18" s="4">
        <v>767</v>
      </c>
      <c r="FK18" s="4">
        <v>751.7</v>
      </c>
      <c r="FL18" s="4">
        <v>716</v>
      </c>
      <c r="FM18" s="4">
        <v>692.4</v>
      </c>
      <c r="FN18" s="4">
        <v>686</v>
      </c>
      <c r="FO18" s="4">
        <v>671.4</v>
      </c>
      <c r="FP18" s="4">
        <v>660.7</v>
      </c>
      <c r="FQ18" s="4">
        <v>658.9</v>
      </c>
      <c r="FR18" s="4">
        <v>647.5</v>
      </c>
      <c r="FS18" s="4">
        <v>642.20000000000005</v>
      </c>
      <c r="FT18" s="4">
        <v>660.7</v>
      </c>
      <c r="FU18" s="4">
        <v>679.6</v>
      </c>
      <c r="FV18" s="4">
        <v>693.4</v>
      </c>
      <c r="FW18" s="4">
        <v>680.6</v>
      </c>
      <c r="FX18" s="4">
        <v>709.6</v>
      </c>
      <c r="FY18" s="4">
        <v>732</v>
      </c>
      <c r="FZ18" s="4">
        <v>754.6</v>
      </c>
      <c r="GA18" s="4">
        <v>765</v>
      </c>
      <c r="GB18" s="4">
        <v>782.6</v>
      </c>
      <c r="GC18" s="4">
        <v>805.2</v>
      </c>
      <c r="GD18" s="4">
        <v>810</v>
      </c>
      <c r="GE18" s="4">
        <v>851.3</v>
      </c>
      <c r="GF18" s="4">
        <v>852.4</v>
      </c>
      <c r="GG18" s="4">
        <v>857.3</v>
      </c>
      <c r="GH18" s="4">
        <v>863.6</v>
      </c>
      <c r="GI18" s="4">
        <v>876.9</v>
      </c>
      <c r="GJ18" s="4">
        <v>888.2</v>
      </c>
      <c r="GK18" s="4">
        <v>887.6</v>
      </c>
      <c r="GL18" s="4">
        <v>890.4</v>
      </c>
      <c r="GM18" s="4">
        <v>878.9</v>
      </c>
      <c r="GN18" s="4">
        <v>856.9</v>
      </c>
      <c r="GO18" s="4">
        <v>822.4</v>
      </c>
      <c r="GP18" s="4">
        <v>742.4</v>
      </c>
      <c r="GQ18" s="4">
        <v>659</v>
      </c>
      <c r="GR18" s="4">
        <v>634.4</v>
      </c>
      <c r="GS18" s="4">
        <v>639.1</v>
      </c>
      <c r="GT18" s="4">
        <v>644.79999999999995</v>
      </c>
      <c r="GU18" s="4">
        <v>682.7</v>
      </c>
      <c r="GV18" s="4">
        <v>719</v>
      </c>
      <c r="GW18" s="4">
        <v>751.2</v>
      </c>
      <c r="GX18" s="4">
        <v>774.4</v>
      </c>
      <c r="GY18" s="4">
        <v>798.3</v>
      </c>
      <c r="GZ18" s="4">
        <v>809.7</v>
      </c>
      <c r="HA18" s="4">
        <v>861.7</v>
      </c>
      <c r="HB18" s="4">
        <v>883.3</v>
      </c>
      <c r="HC18" s="4">
        <v>920.4</v>
      </c>
      <c r="HD18" s="4">
        <v>940.7</v>
      </c>
      <c r="HE18" s="4">
        <v>935.4</v>
      </c>
      <c r="HF18" s="4">
        <v>955.2</v>
      </c>
      <c r="HG18" s="4">
        <v>969.1</v>
      </c>
      <c r="HH18" s="4">
        <v>968</v>
      </c>
      <c r="HI18" s="4">
        <v>959.3</v>
      </c>
      <c r="HJ18" s="4">
        <v>992.8</v>
      </c>
      <c r="HK18" s="4">
        <v>1003.5</v>
      </c>
      <c r="HL18" s="4">
        <v>1023.2</v>
      </c>
      <c r="HM18" s="4">
        <v>1065.3</v>
      </c>
      <c r="HN18" s="4">
        <v>1055</v>
      </c>
      <c r="HO18" s="4">
        <v>1063.5</v>
      </c>
      <c r="HP18" s="4">
        <v>1064.5999999999999</v>
      </c>
      <c r="HQ18" s="4">
        <v>1090.9000000000001</v>
      </c>
    </row>
    <row r="19" spans="1:225">
      <c r="A19" s="4" t="s">
        <v>55</v>
      </c>
      <c r="B19" s="4" t="s">
        <v>56</v>
      </c>
      <c r="C19" s="4">
        <v>6.9</v>
      </c>
      <c r="D19" s="4">
        <v>7</v>
      </c>
      <c r="E19" s="4">
        <v>7.3</v>
      </c>
      <c r="F19" s="4">
        <v>7.5</v>
      </c>
      <c r="G19" s="4">
        <v>7.7</v>
      </c>
      <c r="H19" s="4">
        <v>7.9</v>
      </c>
      <c r="I19" s="4">
        <v>8.1</v>
      </c>
      <c r="J19" s="4">
        <v>8.1999999999999993</v>
      </c>
      <c r="K19" s="4">
        <v>8.1999999999999993</v>
      </c>
      <c r="L19" s="4">
        <v>8.3000000000000007</v>
      </c>
      <c r="M19" s="4">
        <v>8.4</v>
      </c>
      <c r="N19" s="4">
        <v>8.6</v>
      </c>
      <c r="O19" s="4">
        <v>8.9</v>
      </c>
      <c r="P19" s="4">
        <v>9.1999999999999993</v>
      </c>
      <c r="Q19" s="4">
        <v>9.4</v>
      </c>
      <c r="R19" s="4">
        <v>9.5</v>
      </c>
      <c r="S19" s="4">
        <v>9.5</v>
      </c>
      <c r="T19" s="4">
        <v>9.6999999999999993</v>
      </c>
      <c r="U19" s="4">
        <v>9.9</v>
      </c>
      <c r="V19" s="4">
        <v>10.1</v>
      </c>
      <c r="W19" s="4">
        <v>10.5</v>
      </c>
      <c r="X19" s="4">
        <v>10.9</v>
      </c>
      <c r="Y19" s="4">
        <v>11.3</v>
      </c>
      <c r="Z19" s="4">
        <v>11.7</v>
      </c>
      <c r="AA19" s="4">
        <v>12.2</v>
      </c>
      <c r="AB19" s="4">
        <v>12.6</v>
      </c>
      <c r="AC19" s="4">
        <v>13</v>
      </c>
      <c r="AD19" s="4">
        <v>13.4</v>
      </c>
      <c r="AE19" s="4">
        <v>13.6</v>
      </c>
      <c r="AF19" s="4">
        <v>13.8</v>
      </c>
      <c r="AG19" s="4">
        <v>14.1</v>
      </c>
      <c r="AH19" s="4">
        <v>14.5</v>
      </c>
      <c r="AI19" s="4">
        <v>14.9</v>
      </c>
      <c r="AJ19" s="4">
        <v>15.4</v>
      </c>
      <c r="AK19" s="4">
        <v>15.8</v>
      </c>
      <c r="AL19" s="4">
        <v>16.2</v>
      </c>
      <c r="AM19" s="4">
        <v>16.5</v>
      </c>
      <c r="AN19" s="4">
        <v>17</v>
      </c>
      <c r="AO19" s="4">
        <v>17.399999999999999</v>
      </c>
      <c r="AP19" s="4">
        <v>17.7</v>
      </c>
      <c r="AQ19" s="4">
        <v>17.899999999999999</v>
      </c>
      <c r="AR19" s="4">
        <v>17.899999999999999</v>
      </c>
      <c r="AS19" s="4">
        <v>18</v>
      </c>
      <c r="AT19" s="4">
        <v>17.899999999999999</v>
      </c>
      <c r="AU19" s="4">
        <v>18.100000000000001</v>
      </c>
      <c r="AV19" s="4">
        <v>18.5</v>
      </c>
      <c r="AW19" s="4">
        <v>18.8</v>
      </c>
      <c r="AX19" s="4">
        <v>19.3</v>
      </c>
      <c r="AY19" s="4">
        <v>19.899999999999999</v>
      </c>
      <c r="AZ19" s="4">
        <v>20.399999999999999</v>
      </c>
      <c r="BA19" s="4">
        <v>20.8</v>
      </c>
      <c r="BB19" s="4">
        <v>21.2</v>
      </c>
      <c r="BC19" s="4">
        <v>21.7</v>
      </c>
      <c r="BD19" s="4">
        <v>22.3</v>
      </c>
      <c r="BE19" s="4">
        <v>23</v>
      </c>
      <c r="BF19" s="4">
        <v>23.7</v>
      </c>
      <c r="BG19" s="4">
        <v>24.4</v>
      </c>
      <c r="BH19" s="4">
        <v>25.1</v>
      </c>
      <c r="BI19" s="4">
        <v>26</v>
      </c>
      <c r="BJ19" s="4">
        <v>26.6</v>
      </c>
      <c r="BK19" s="4">
        <v>26.9</v>
      </c>
      <c r="BL19" s="4">
        <v>27.3</v>
      </c>
      <c r="BM19" s="4">
        <v>28</v>
      </c>
      <c r="BN19" s="4">
        <v>29</v>
      </c>
      <c r="BO19" s="4">
        <v>30.4</v>
      </c>
      <c r="BP19" s="4">
        <v>31.6</v>
      </c>
      <c r="BQ19" s="4">
        <v>32.799999999999997</v>
      </c>
      <c r="BR19" s="4">
        <v>33.9</v>
      </c>
      <c r="BS19" s="4">
        <v>34.5</v>
      </c>
      <c r="BT19" s="4">
        <v>35.5</v>
      </c>
      <c r="BU19" s="4">
        <v>36.200000000000003</v>
      </c>
      <c r="BV19" s="4">
        <v>37</v>
      </c>
      <c r="BW19" s="4">
        <v>37.799999999999997</v>
      </c>
      <c r="BX19" s="4">
        <v>39.4</v>
      </c>
      <c r="BY19" s="4">
        <v>41.1</v>
      </c>
      <c r="BZ19" s="4">
        <v>43.2</v>
      </c>
      <c r="CA19" s="4">
        <v>45.4</v>
      </c>
      <c r="CB19" s="4">
        <v>47.2</v>
      </c>
      <c r="CC19" s="4">
        <v>49.1</v>
      </c>
      <c r="CD19" s="4">
        <v>50.6</v>
      </c>
      <c r="CE19" s="4">
        <v>52.3</v>
      </c>
      <c r="CF19" s="4">
        <v>53.3</v>
      </c>
      <c r="CG19" s="4">
        <v>54.7</v>
      </c>
      <c r="CH19" s="4">
        <v>57.1</v>
      </c>
      <c r="CI19" s="4">
        <v>61.1</v>
      </c>
      <c r="CJ19" s="4">
        <v>63.5</v>
      </c>
      <c r="CK19" s="4">
        <v>65.8</v>
      </c>
      <c r="CL19" s="4">
        <v>68.7</v>
      </c>
      <c r="CM19" s="4">
        <v>70.599999999999994</v>
      </c>
      <c r="CN19" s="4">
        <v>72.2</v>
      </c>
      <c r="CO19" s="4">
        <v>73.5</v>
      </c>
      <c r="CP19" s="4">
        <v>74.400000000000006</v>
      </c>
      <c r="CQ19" s="4">
        <v>76.400000000000006</v>
      </c>
      <c r="CR19" s="4">
        <v>79.400000000000006</v>
      </c>
      <c r="CS19" s="4">
        <v>82.9</v>
      </c>
      <c r="CT19" s="4">
        <v>86.7</v>
      </c>
      <c r="CU19" s="4">
        <v>90.1</v>
      </c>
      <c r="CV19" s="4">
        <v>93.5</v>
      </c>
      <c r="CW19" s="4">
        <v>96.8</v>
      </c>
      <c r="CX19" s="4">
        <v>99.8</v>
      </c>
      <c r="CY19" s="4">
        <v>101.9</v>
      </c>
      <c r="CZ19" s="4">
        <v>104.3</v>
      </c>
      <c r="DA19" s="4">
        <v>106.1</v>
      </c>
      <c r="DB19" s="4">
        <v>108.9</v>
      </c>
      <c r="DC19" s="4">
        <v>111.1</v>
      </c>
      <c r="DD19" s="4">
        <v>113</v>
      </c>
      <c r="DE19" s="4">
        <v>114.3</v>
      </c>
      <c r="DF19" s="4">
        <v>115.8</v>
      </c>
      <c r="DG19" s="4">
        <v>117</v>
      </c>
      <c r="DH19" s="4">
        <v>118.6</v>
      </c>
      <c r="DI19" s="4">
        <v>120.8</v>
      </c>
      <c r="DJ19" s="4">
        <v>124</v>
      </c>
      <c r="DK19" s="4">
        <v>127.3</v>
      </c>
      <c r="DL19" s="4">
        <v>130.4</v>
      </c>
      <c r="DM19" s="4">
        <v>133.69999999999999</v>
      </c>
      <c r="DN19" s="4">
        <v>139.30000000000001</v>
      </c>
      <c r="DO19" s="4">
        <v>143.5</v>
      </c>
      <c r="DP19" s="4">
        <v>147.69999999999999</v>
      </c>
      <c r="DQ19" s="4">
        <v>152.4</v>
      </c>
      <c r="DR19" s="4">
        <v>156.9</v>
      </c>
      <c r="DS19" s="4">
        <v>160.30000000000001</v>
      </c>
      <c r="DT19" s="4">
        <v>163.9</v>
      </c>
      <c r="DU19" s="4">
        <v>165.1</v>
      </c>
      <c r="DV19" s="4">
        <v>168.4</v>
      </c>
      <c r="DW19" s="4">
        <v>173.6</v>
      </c>
      <c r="DX19" s="4">
        <v>178.7</v>
      </c>
      <c r="DY19" s="4">
        <v>180.1</v>
      </c>
      <c r="DZ19" s="4">
        <v>184.1</v>
      </c>
      <c r="EA19" s="4">
        <v>184.2</v>
      </c>
      <c r="EB19" s="4">
        <v>186.5</v>
      </c>
      <c r="EC19" s="4">
        <v>187.9</v>
      </c>
      <c r="ED19" s="4">
        <v>192.1</v>
      </c>
      <c r="EE19" s="4">
        <v>194.4</v>
      </c>
      <c r="EF19" s="4">
        <v>196.7</v>
      </c>
      <c r="EG19" s="4">
        <v>197.5</v>
      </c>
      <c r="EH19" s="4">
        <v>199.1</v>
      </c>
      <c r="EI19" s="4">
        <v>200.8</v>
      </c>
      <c r="EJ19" s="4">
        <v>203.2</v>
      </c>
      <c r="EK19" s="4">
        <v>207.4</v>
      </c>
      <c r="EL19" s="4">
        <v>211.4</v>
      </c>
      <c r="EM19" s="4">
        <v>217.8</v>
      </c>
      <c r="EN19" s="4">
        <v>223.8</v>
      </c>
      <c r="EO19" s="4">
        <v>230.4</v>
      </c>
      <c r="EP19" s="4">
        <v>235.3</v>
      </c>
      <c r="EQ19" s="4">
        <v>243.3</v>
      </c>
      <c r="ER19" s="4">
        <v>250</v>
      </c>
      <c r="ES19" s="4">
        <v>256.8</v>
      </c>
      <c r="ET19" s="4">
        <v>263.2</v>
      </c>
      <c r="EU19" s="4">
        <v>276.7</v>
      </c>
      <c r="EV19" s="4">
        <v>284.2</v>
      </c>
      <c r="EW19" s="4">
        <v>292.3</v>
      </c>
      <c r="EX19" s="4">
        <v>298.60000000000002</v>
      </c>
      <c r="EY19" s="4">
        <v>305.3</v>
      </c>
      <c r="EZ19" s="4">
        <v>312.10000000000002</v>
      </c>
      <c r="FA19" s="4">
        <v>321.60000000000002</v>
      </c>
      <c r="FB19" s="4">
        <v>331.7</v>
      </c>
      <c r="FC19" s="4">
        <v>342.3</v>
      </c>
      <c r="FD19" s="4">
        <v>357.9</v>
      </c>
      <c r="FE19" s="4">
        <v>372.4</v>
      </c>
      <c r="FF19" s="4">
        <v>383.6</v>
      </c>
      <c r="FG19" s="4">
        <v>397.9</v>
      </c>
      <c r="FH19" s="4">
        <v>407.3</v>
      </c>
      <c r="FI19" s="4">
        <v>413.6</v>
      </c>
      <c r="FJ19" s="4">
        <v>419.4</v>
      </c>
      <c r="FK19" s="4">
        <v>421.5</v>
      </c>
      <c r="FL19" s="4">
        <v>416.4</v>
      </c>
      <c r="FM19" s="4">
        <v>409.4</v>
      </c>
      <c r="FN19" s="4">
        <v>403.1</v>
      </c>
      <c r="FO19" s="4">
        <v>401.9</v>
      </c>
      <c r="FP19" s="4">
        <v>405.6</v>
      </c>
      <c r="FQ19" s="4">
        <v>410.6</v>
      </c>
      <c r="FR19" s="4">
        <v>407.3</v>
      </c>
      <c r="FS19" s="4">
        <v>410.8</v>
      </c>
      <c r="FT19" s="4">
        <v>416.1</v>
      </c>
      <c r="FU19" s="4">
        <v>425.9</v>
      </c>
      <c r="FV19" s="4">
        <v>430.9</v>
      </c>
      <c r="FW19" s="4">
        <v>432.6</v>
      </c>
      <c r="FX19" s="4">
        <v>435.4</v>
      </c>
      <c r="FY19" s="4">
        <v>445.7</v>
      </c>
      <c r="FZ19" s="4">
        <v>454.8</v>
      </c>
      <c r="GA19" s="4">
        <v>464.8</v>
      </c>
      <c r="GB19" s="4">
        <v>474.7</v>
      </c>
      <c r="GC19" s="4">
        <v>480.3</v>
      </c>
      <c r="GD19" s="4">
        <v>480.8</v>
      </c>
      <c r="GE19" s="4">
        <v>489.1</v>
      </c>
      <c r="GF19" s="4">
        <v>497.7</v>
      </c>
      <c r="GG19" s="4">
        <v>510.5</v>
      </c>
      <c r="GH19" s="4">
        <v>521</v>
      </c>
      <c r="GI19" s="4">
        <v>529.70000000000005</v>
      </c>
      <c r="GJ19" s="4">
        <v>534.1</v>
      </c>
      <c r="GK19" s="4">
        <v>537.6</v>
      </c>
      <c r="GL19" s="4">
        <v>550.20000000000005</v>
      </c>
      <c r="GM19" s="4">
        <v>562.5</v>
      </c>
      <c r="GN19" s="4">
        <v>568</v>
      </c>
      <c r="GO19" s="4">
        <v>565.5</v>
      </c>
      <c r="GP19" s="4">
        <v>557.6</v>
      </c>
      <c r="GQ19" s="4">
        <v>545.29999999999995</v>
      </c>
      <c r="GR19" s="4">
        <v>548</v>
      </c>
      <c r="GS19" s="4">
        <v>548.5</v>
      </c>
      <c r="GT19" s="4">
        <v>561.9</v>
      </c>
      <c r="GU19" s="4">
        <v>559.20000000000005</v>
      </c>
      <c r="GV19" s="4">
        <v>558.29999999999995</v>
      </c>
      <c r="GW19" s="4">
        <v>565.1</v>
      </c>
      <c r="GX19" s="4">
        <v>574.79999999999995</v>
      </c>
      <c r="GY19" s="4">
        <v>580.9</v>
      </c>
      <c r="GZ19" s="4">
        <v>587.5</v>
      </c>
      <c r="HA19" s="4">
        <v>595.70000000000005</v>
      </c>
      <c r="HB19" s="4">
        <v>604.6</v>
      </c>
      <c r="HC19" s="4">
        <v>611.4</v>
      </c>
      <c r="HD19" s="4">
        <v>619.70000000000005</v>
      </c>
      <c r="HE19" s="4">
        <v>623.6</v>
      </c>
      <c r="HF19" s="4">
        <v>632.29999999999995</v>
      </c>
      <c r="HG19" s="4">
        <v>644.79999999999995</v>
      </c>
      <c r="HH19" s="4">
        <v>642.70000000000005</v>
      </c>
      <c r="HI19" s="4">
        <v>652.20000000000005</v>
      </c>
      <c r="HJ19" s="4">
        <v>660</v>
      </c>
      <c r="HK19" s="4">
        <v>673.6</v>
      </c>
      <c r="HL19" s="4">
        <v>682.8</v>
      </c>
      <c r="HM19" s="4">
        <v>696.3</v>
      </c>
      <c r="HN19" s="4">
        <v>707.2</v>
      </c>
      <c r="HO19" s="4">
        <v>717.8</v>
      </c>
      <c r="HP19" s="4">
        <v>729.6</v>
      </c>
      <c r="HQ19" s="4">
        <v>732.4</v>
      </c>
    </row>
    <row r="20" spans="1:225">
      <c r="A20" s="4" t="s">
        <v>57</v>
      </c>
      <c r="B20" s="4" t="s">
        <v>58</v>
      </c>
      <c r="C20" s="4">
        <v>29</v>
      </c>
      <c r="D20" s="4">
        <v>26.7</v>
      </c>
      <c r="E20" s="4">
        <v>25.9</v>
      </c>
      <c r="F20" s="4">
        <v>25.9</v>
      </c>
      <c r="G20" s="4">
        <v>25.9</v>
      </c>
      <c r="H20" s="4">
        <v>26.1</v>
      </c>
      <c r="I20" s="4">
        <v>27.6</v>
      </c>
      <c r="J20" s="4">
        <v>28.5</v>
      </c>
      <c r="K20" s="4">
        <v>29</v>
      </c>
      <c r="L20" s="4">
        <v>29.9</v>
      </c>
      <c r="M20" s="4">
        <v>29.9</v>
      </c>
      <c r="N20" s="4">
        <v>29.8</v>
      </c>
      <c r="O20" s="4">
        <v>30.8</v>
      </c>
      <c r="P20" s="4">
        <v>32.9</v>
      </c>
      <c r="Q20" s="4">
        <v>33.200000000000003</v>
      </c>
      <c r="R20" s="4">
        <v>34.5</v>
      </c>
      <c r="S20" s="4">
        <v>36.200000000000003</v>
      </c>
      <c r="T20" s="4">
        <v>35</v>
      </c>
      <c r="U20" s="4">
        <v>34.5</v>
      </c>
      <c r="V20" s="4">
        <v>34.6</v>
      </c>
      <c r="W20" s="4">
        <v>34.799999999999997</v>
      </c>
      <c r="X20" s="4">
        <v>35.1</v>
      </c>
      <c r="Y20" s="4">
        <v>35.299999999999997</v>
      </c>
      <c r="Z20" s="4">
        <v>35.5</v>
      </c>
      <c r="AA20" s="4">
        <v>35.9</v>
      </c>
      <c r="AB20" s="4">
        <v>34.4</v>
      </c>
      <c r="AC20" s="4">
        <v>33</v>
      </c>
      <c r="AD20" s="4">
        <v>30.2</v>
      </c>
      <c r="AE20" s="4">
        <v>29.4</v>
      </c>
      <c r="AF20" s="4">
        <v>32.9</v>
      </c>
      <c r="AG20" s="4">
        <v>34.799999999999997</v>
      </c>
      <c r="AH20" s="4">
        <v>37.5</v>
      </c>
      <c r="AI20" s="4">
        <v>38.299999999999997</v>
      </c>
      <c r="AJ20" s="4">
        <v>39.6</v>
      </c>
      <c r="AK20" s="4">
        <v>40.4</v>
      </c>
      <c r="AL20" s="4">
        <v>42.6</v>
      </c>
      <c r="AM20" s="4">
        <v>44.9</v>
      </c>
      <c r="AN20" s="4">
        <v>45.1</v>
      </c>
      <c r="AO20" s="4">
        <v>45</v>
      </c>
      <c r="AP20" s="4">
        <v>42.5</v>
      </c>
      <c r="AQ20" s="4">
        <v>42.5</v>
      </c>
      <c r="AR20" s="4">
        <v>41.4</v>
      </c>
      <c r="AS20" s="4">
        <v>42.6</v>
      </c>
      <c r="AT20" s="4">
        <v>47.2</v>
      </c>
      <c r="AU20" s="4">
        <v>51</v>
      </c>
      <c r="AV20" s="4">
        <v>57</v>
      </c>
      <c r="AW20" s="4">
        <v>60.7</v>
      </c>
      <c r="AX20" s="4">
        <v>64</v>
      </c>
      <c r="AY20" s="4">
        <v>69.2</v>
      </c>
      <c r="AZ20" s="4">
        <v>70.8</v>
      </c>
      <c r="BA20" s="4">
        <v>72.400000000000006</v>
      </c>
      <c r="BB20" s="4">
        <v>77.3</v>
      </c>
      <c r="BC20" s="4">
        <v>80.900000000000006</v>
      </c>
      <c r="BD20" s="4">
        <v>78.7</v>
      </c>
      <c r="BE20" s="4">
        <v>77.900000000000006</v>
      </c>
      <c r="BF20" s="4">
        <v>75.7</v>
      </c>
      <c r="BG20" s="4">
        <v>72.400000000000006</v>
      </c>
      <c r="BH20" s="4">
        <v>71.2</v>
      </c>
      <c r="BI20" s="4">
        <v>70.900000000000006</v>
      </c>
      <c r="BJ20" s="4">
        <v>63.3</v>
      </c>
      <c r="BK20" s="4">
        <v>61.2</v>
      </c>
      <c r="BL20" s="4">
        <v>64</v>
      </c>
      <c r="BM20" s="4">
        <v>68.8</v>
      </c>
      <c r="BN20" s="4">
        <v>73</v>
      </c>
      <c r="BO20" s="4">
        <v>80.400000000000006</v>
      </c>
      <c r="BP20" s="4">
        <v>84.8</v>
      </c>
      <c r="BQ20" s="4">
        <v>84.9</v>
      </c>
      <c r="BR20" s="4">
        <v>96.9</v>
      </c>
      <c r="BS20" s="4">
        <v>102.2</v>
      </c>
      <c r="BT20" s="4">
        <v>116.5</v>
      </c>
      <c r="BU20" s="4">
        <v>120</v>
      </c>
      <c r="BV20" s="4">
        <v>122.2</v>
      </c>
      <c r="BW20" s="4">
        <v>126.9</v>
      </c>
      <c r="BX20" s="4">
        <v>137</v>
      </c>
      <c r="BY20" s="4">
        <v>142.30000000000001</v>
      </c>
      <c r="BZ20" s="4">
        <v>145.80000000000001</v>
      </c>
      <c r="CA20" s="4">
        <v>145.30000000000001</v>
      </c>
      <c r="CB20" s="4">
        <v>147.6</v>
      </c>
      <c r="CC20" s="4">
        <v>150.5</v>
      </c>
      <c r="CD20" s="4">
        <v>148</v>
      </c>
      <c r="CE20" s="4">
        <v>140.19999999999999</v>
      </c>
      <c r="CF20" s="4">
        <v>116.9</v>
      </c>
      <c r="CG20" s="4">
        <v>123.2</v>
      </c>
      <c r="CH20" s="4">
        <v>137.80000000000001</v>
      </c>
      <c r="CI20" s="4">
        <v>137.6</v>
      </c>
      <c r="CJ20" s="4">
        <v>135.30000000000001</v>
      </c>
      <c r="CK20" s="4">
        <v>126.2</v>
      </c>
      <c r="CL20" s="4">
        <v>114.8</v>
      </c>
      <c r="CM20" s="4">
        <v>109.7</v>
      </c>
      <c r="CN20" s="4">
        <v>107.7</v>
      </c>
      <c r="CO20" s="4">
        <v>108.4</v>
      </c>
      <c r="CP20" s="4">
        <v>117.5</v>
      </c>
      <c r="CQ20" s="4">
        <v>138.5</v>
      </c>
      <c r="CR20" s="4">
        <v>155</v>
      </c>
      <c r="CS20" s="4">
        <v>171.1</v>
      </c>
      <c r="CT20" s="4">
        <v>179.9</v>
      </c>
      <c r="CU20" s="4">
        <v>186.4</v>
      </c>
      <c r="CV20" s="4">
        <v>191.3</v>
      </c>
      <c r="CW20" s="4">
        <v>190.9</v>
      </c>
      <c r="CX20" s="4">
        <v>192.9</v>
      </c>
      <c r="CY20" s="4">
        <v>194.2</v>
      </c>
      <c r="CZ20" s="4">
        <v>196.3</v>
      </c>
      <c r="DA20" s="4">
        <v>201.4</v>
      </c>
      <c r="DB20" s="4">
        <v>208.4</v>
      </c>
      <c r="DC20" s="4">
        <v>219.5</v>
      </c>
      <c r="DD20" s="4">
        <v>234.6</v>
      </c>
      <c r="DE20" s="4">
        <v>240.9</v>
      </c>
      <c r="DF20" s="4">
        <v>244.3</v>
      </c>
      <c r="DG20" s="4">
        <v>246.7</v>
      </c>
      <c r="DH20" s="4">
        <v>249.7</v>
      </c>
      <c r="DI20" s="4">
        <v>250</v>
      </c>
      <c r="DJ20" s="4">
        <v>252.8</v>
      </c>
      <c r="DK20" s="4">
        <v>250.1</v>
      </c>
      <c r="DL20" s="4">
        <v>255.5</v>
      </c>
      <c r="DM20" s="4">
        <v>257.5</v>
      </c>
      <c r="DN20" s="4">
        <v>261.7</v>
      </c>
      <c r="DO20" s="4">
        <v>260.89999999999998</v>
      </c>
      <c r="DP20" s="4">
        <v>255.8</v>
      </c>
      <c r="DQ20" s="4">
        <v>255.5</v>
      </c>
      <c r="DR20" s="4">
        <v>251.9</v>
      </c>
      <c r="DS20" s="4">
        <v>256</v>
      </c>
      <c r="DT20" s="4">
        <v>246.9</v>
      </c>
      <c r="DU20" s="4">
        <v>234.5</v>
      </c>
      <c r="DV20" s="4">
        <v>221.3</v>
      </c>
      <c r="DW20" s="4">
        <v>210.3</v>
      </c>
      <c r="DX20" s="4">
        <v>217.8</v>
      </c>
      <c r="DY20" s="4">
        <v>226.5</v>
      </c>
      <c r="DZ20" s="4">
        <v>230.1</v>
      </c>
      <c r="EA20" s="4">
        <v>242.4</v>
      </c>
      <c r="EB20" s="4">
        <v>253.2</v>
      </c>
      <c r="EC20" s="4">
        <v>255.1</v>
      </c>
      <c r="ED20" s="4">
        <v>268.3</v>
      </c>
      <c r="EE20" s="4">
        <v>271.39999999999998</v>
      </c>
      <c r="EF20" s="4">
        <v>278</v>
      </c>
      <c r="EG20" s="4">
        <v>290.89999999999998</v>
      </c>
      <c r="EH20" s="4">
        <v>306.89999999999998</v>
      </c>
      <c r="EI20" s="4">
        <v>315.60000000000002</v>
      </c>
      <c r="EJ20" s="4">
        <v>327.9</v>
      </c>
      <c r="EK20" s="4">
        <v>326.39999999999998</v>
      </c>
      <c r="EL20" s="4">
        <v>325.39999999999998</v>
      </c>
      <c r="EM20" s="4">
        <v>321.8</v>
      </c>
      <c r="EN20" s="4">
        <v>313.5</v>
      </c>
      <c r="EO20" s="4">
        <v>326.39999999999998</v>
      </c>
      <c r="EP20" s="4">
        <v>334.6</v>
      </c>
      <c r="EQ20" s="4">
        <v>344.7</v>
      </c>
      <c r="ER20" s="4">
        <v>361.4</v>
      </c>
      <c r="ES20" s="4">
        <v>364.3</v>
      </c>
      <c r="ET20" s="4">
        <v>361.8</v>
      </c>
      <c r="EU20" s="4">
        <v>365.4</v>
      </c>
      <c r="EV20" s="4">
        <v>372.3</v>
      </c>
      <c r="EW20" s="4">
        <v>379</v>
      </c>
      <c r="EX20" s="4">
        <v>385.8</v>
      </c>
      <c r="EY20" s="4">
        <v>394.8</v>
      </c>
      <c r="EZ20" s="4">
        <v>411.3</v>
      </c>
      <c r="FA20" s="4">
        <v>427.6</v>
      </c>
      <c r="FB20" s="4">
        <v>441.5</v>
      </c>
      <c r="FC20" s="4">
        <v>447.4</v>
      </c>
      <c r="FD20" s="4">
        <v>459.3</v>
      </c>
      <c r="FE20" s="4">
        <v>466.6</v>
      </c>
      <c r="FF20" s="4">
        <v>473.8</v>
      </c>
      <c r="FG20" s="4">
        <v>484.2</v>
      </c>
      <c r="FH20" s="4">
        <v>486.6</v>
      </c>
      <c r="FI20" s="4">
        <v>483.1</v>
      </c>
      <c r="FJ20" s="4">
        <v>487.8</v>
      </c>
      <c r="FK20" s="4">
        <v>496.7</v>
      </c>
      <c r="FL20" s="4">
        <v>511</v>
      </c>
      <c r="FM20" s="4">
        <v>522.4</v>
      </c>
      <c r="FN20" s="4">
        <v>522.1</v>
      </c>
      <c r="FO20" s="4">
        <v>538.29999999999995</v>
      </c>
      <c r="FP20" s="4">
        <v>554.79999999999995</v>
      </c>
      <c r="FQ20" s="4">
        <v>558.9</v>
      </c>
      <c r="FR20" s="4">
        <v>578.29999999999995</v>
      </c>
      <c r="FS20" s="4">
        <v>601.4</v>
      </c>
      <c r="FT20" s="4">
        <v>611.9</v>
      </c>
      <c r="FU20" s="4">
        <v>651.6</v>
      </c>
      <c r="FV20" s="4">
        <v>682.9</v>
      </c>
      <c r="FW20" s="4">
        <v>706</v>
      </c>
      <c r="FX20" s="4">
        <v>743.1</v>
      </c>
      <c r="FY20" s="4">
        <v>763.4</v>
      </c>
      <c r="FZ20" s="4">
        <v>786.2</v>
      </c>
      <c r="GA20" s="4">
        <v>815.1</v>
      </c>
      <c r="GB20" s="4">
        <v>843.7</v>
      </c>
      <c r="GC20" s="4">
        <v>875.5</v>
      </c>
      <c r="GD20" s="4">
        <v>889.9</v>
      </c>
      <c r="GE20" s="4">
        <v>895.9</v>
      </c>
      <c r="GF20" s="4">
        <v>858.7</v>
      </c>
      <c r="GG20" s="4">
        <v>813.7</v>
      </c>
      <c r="GH20" s="4">
        <v>781.3</v>
      </c>
      <c r="GI20" s="4">
        <v>749.3</v>
      </c>
      <c r="GJ20" s="4">
        <v>717.3</v>
      </c>
      <c r="GK20" s="4">
        <v>671.7</v>
      </c>
      <c r="GL20" s="4">
        <v>616.4</v>
      </c>
      <c r="GM20" s="4">
        <v>565.5</v>
      </c>
      <c r="GN20" s="4">
        <v>538.4</v>
      </c>
      <c r="GO20" s="4">
        <v>507.4</v>
      </c>
      <c r="GP20" s="4">
        <v>452.1</v>
      </c>
      <c r="GQ20" s="4">
        <v>405.5</v>
      </c>
      <c r="GR20" s="4">
        <v>376.3</v>
      </c>
      <c r="GS20" s="4">
        <v>392</v>
      </c>
      <c r="GT20" s="4">
        <v>395.2</v>
      </c>
      <c r="GU20" s="4">
        <v>383.1</v>
      </c>
      <c r="GV20" s="4">
        <v>400.8</v>
      </c>
      <c r="GW20" s="4">
        <v>365.6</v>
      </c>
      <c r="GX20" s="4">
        <v>374.7</v>
      </c>
      <c r="GY20" s="4">
        <v>374.8</v>
      </c>
      <c r="GZ20" s="4">
        <v>381.1</v>
      </c>
      <c r="HA20" s="4">
        <v>388.6</v>
      </c>
      <c r="HB20" s="4">
        <v>399.6</v>
      </c>
      <c r="HC20" s="4">
        <v>423.8</v>
      </c>
      <c r="HD20" s="4">
        <v>429.4</v>
      </c>
      <c r="HE20" s="4">
        <v>444.1</v>
      </c>
      <c r="HF20" s="4">
        <v>471.7</v>
      </c>
      <c r="HG20" s="4">
        <v>489.6</v>
      </c>
      <c r="HH20" s="4">
        <v>507.1</v>
      </c>
      <c r="HI20" s="4">
        <v>520</v>
      </c>
      <c r="HJ20" s="4">
        <v>519</v>
      </c>
      <c r="HK20" s="4">
        <v>526.4</v>
      </c>
      <c r="HL20" s="4">
        <v>540.9</v>
      </c>
      <c r="HM20" s="4">
        <v>554.79999999999995</v>
      </c>
      <c r="HN20" s="4">
        <v>574.6</v>
      </c>
      <c r="HO20" s="4">
        <v>588</v>
      </c>
      <c r="HP20" s="4">
        <v>600</v>
      </c>
      <c r="HQ20" s="4">
        <v>615.9</v>
      </c>
    </row>
    <row r="21" spans="1:225">
      <c r="A21" s="4" t="s">
        <v>59</v>
      </c>
      <c r="B21" s="4" t="s">
        <v>60</v>
      </c>
      <c r="C21" s="4">
        <v>11.2</v>
      </c>
      <c r="D21" s="4">
        <v>3.2</v>
      </c>
      <c r="E21" s="4">
        <v>4.3</v>
      </c>
      <c r="F21" s="4">
        <v>-5.8</v>
      </c>
      <c r="G21" s="4">
        <v>-2.5</v>
      </c>
      <c r="H21" s="4">
        <v>1.8</v>
      </c>
      <c r="I21" s="4">
        <v>6.7</v>
      </c>
      <c r="J21" s="4">
        <v>6</v>
      </c>
      <c r="K21" s="4">
        <v>9.4</v>
      </c>
      <c r="L21" s="4">
        <v>5.4</v>
      </c>
      <c r="M21" s="4">
        <v>6.2</v>
      </c>
      <c r="N21" s="4">
        <v>3.4</v>
      </c>
      <c r="O21" s="4">
        <v>6.9</v>
      </c>
      <c r="P21" s="4">
        <v>4.8</v>
      </c>
      <c r="Q21" s="4">
        <v>5.7</v>
      </c>
      <c r="R21" s="4">
        <v>5.0999999999999996</v>
      </c>
      <c r="S21" s="4">
        <v>5.0999999999999996</v>
      </c>
      <c r="T21" s="4">
        <v>4.5</v>
      </c>
      <c r="U21" s="4">
        <v>4.7</v>
      </c>
      <c r="V21" s="4">
        <v>5</v>
      </c>
      <c r="W21" s="4">
        <v>11.5</v>
      </c>
      <c r="X21" s="4">
        <v>8.6</v>
      </c>
      <c r="Y21" s="4">
        <v>9.3000000000000007</v>
      </c>
      <c r="Z21" s="4">
        <v>7.6</v>
      </c>
      <c r="AA21" s="4">
        <v>13.9</v>
      </c>
      <c r="AB21" s="4">
        <v>12.3</v>
      </c>
      <c r="AC21" s="4">
        <v>11.9</v>
      </c>
      <c r="AD21" s="4">
        <v>16.5</v>
      </c>
      <c r="AE21" s="4">
        <v>15.4</v>
      </c>
      <c r="AF21" s="4">
        <v>6.3</v>
      </c>
      <c r="AG21" s="4">
        <v>9.3000000000000007</v>
      </c>
      <c r="AH21" s="4">
        <v>8.4</v>
      </c>
      <c r="AI21" s="4">
        <v>8.4</v>
      </c>
      <c r="AJ21" s="4">
        <v>14.1</v>
      </c>
      <c r="AK21" s="4">
        <v>7.7</v>
      </c>
      <c r="AL21" s="4">
        <v>6</v>
      </c>
      <c r="AM21" s="4">
        <v>11.5</v>
      </c>
      <c r="AN21" s="4">
        <v>9.1999999999999993</v>
      </c>
      <c r="AO21" s="4">
        <v>10.199999999999999</v>
      </c>
      <c r="AP21" s="4">
        <v>5.8</v>
      </c>
      <c r="AQ21" s="4">
        <v>1.8</v>
      </c>
      <c r="AR21" s="4">
        <v>5.0999999999999996</v>
      </c>
      <c r="AS21" s="4">
        <v>5.0999999999999996</v>
      </c>
      <c r="AT21" s="4">
        <v>-4</v>
      </c>
      <c r="AU21" s="4">
        <v>12.3</v>
      </c>
      <c r="AV21" s="4">
        <v>10.9</v>
      </c>
      <c r="AW21" s="4">
        <v>10.199999999999999</v>
      </c>
      <c r="AX21" s="4">
        <v>-0.3</v>
      </c>
      <c r="AY21" s="4">
        <v>3.2</v>
      </c>
      <c r="AZ21" s="4">
        <v>12</v>
      </c>
      <c r="BA21" s="4">
        <v>13.7</v>
      </c>
      <c r="BB21" s="4">
        <v>7.5</v>
      </c>
      <c r="BC21" s="4">
        <v>10.6</v>
      </c>
      <c r="BD21" s="4">
        <v>18.2</v>
      </c>
      <c r="BE21" s="4">
        <v>9.8000000000000007</v>
      </c>
      <c r="BF21" s="4">
        <v>25</v>
      </c>
      <c r="BG21" s="4">
        <v>12.5</v>
      </c>
      <c r="BH21" s="4">
        <v>17.399999999999999</v>
      </c>
      <c r="BI21" s="4">
        <v>5.6</v>
      </c>
      <c r="BJ21" s="4">
        <v>20.399999999999999</v>
      </c>
      <c r="BK21" s="4">
        <v>-10</v>
      </c>
      <c r="BL21" s="4">
        <v>-14</v>
      </c>
      <c r="BM21" s="4">
        <v>-1.4</v>
      </c>
      <c r="BN21" s="4">
        <v>0.3</v>
      </c>
      <c r="BO21" s="4">
        <v>14.7</v>
      </c>
      <c r="BP21" s="4">
        <v>22.4</v>
      </c>
      <c r="BQ21" s="4">
        <v>20.8</v>
      </c>
      <c r="BR21" s="4">
        <v>10.5</v>
      </c>
      <c r="BS21" s="4">
        <v>14.8</v>
      </c>
      <c r="BT21" s="4">
        <v>19.5</v>
      </c>
      <c r="BU21" s="4">
        <v>30.9</v>
      </c>
      <c r="BV21" s="4">
        <v>24.1</v>
      </c>
      <c r="BW21" s="4">
        <v>25.5</v>
      </c>
      <c r="BX21" s="4">
        <v>24.3</v>
      </c>
      <c r="BY21" s="4">
        <v>25</v>
      </c>
      <c r="BZ21" s="4">
        <v>28.5</v>
      </c>
      <c r="CA21" s="4">
        <v>23.9</v>
      </c>
      <c r="CB21" s="4">
        <v>27.4</v>
      </c>
      <c r="CC21" s="4">
        <v>12.1</v>
      </c>
      <c r="CD21" s="4">
        <v>8.6</v>
      </c>
      <c r="CE21" s="4">
        <v>9.9</v>
      </c>
      <c r="CF21" s="4">
        <v>7.8</v>
      </c>
      <c r="CG21" s="4">
        <v>-33.9</v>
      </c>
      <c r="CH21" s="4">
        <v>-9.1</v>
      </c>
      <c r="CI21" s="4">
        <v>38.799999999999997</v>
      </c>
      <c r="CJ21" s="4">
        <v>11.7</v>
      </c>
      <c r="CK21" s="4">
        <v>44</v>
      </c>
      <c r="CL21" s="4">
        <v>24.8</v>
      </c>
      <c r="CM21" s="4">
        <v>-21.5</v>
      </c>
      <c r="CN21" s="4">
        <v>-4.2</v>
      </c>
      <c r="CO21" s="4">
        <v>5.8</v>
      </c>
      <c r="CP21" s="4">
        <v>-39.799999999999997</v>
      </c>
      <c r="CQ21" s="4">
        <v>-35.1</v>
      </c>
      <c r="CR21" s="4">
        <v>-7.7</v>
      </c>
      <c r="CS21" s="4">
        <v>-4.2</v>
      </c>
      <c r="CT21" s="4">
        <v>23.9</v>
      </c>
      <c r="CU21" s="4">
        <v>73</v>
      </c>
      <c r="CV21" s="4">
        <v>69.3</v>
      </c>
      <c r="CW21" s="4">
        <v>71.3</v>
      </c>
      <c r="CX21" s="4">
        <v>48</v>
      </c>
      <c r="CY21" s="4">
        <v>16.2</v>
      </c>
      <c r="CZ21" s="4">
        <v>21.6</v>
      </c>
      <c r="DA21" s="4">
        <v>16.3</v>
      </c>
      <c r="DB21" s="4">
        <v>33.1</v>
      </c>
      <c r="DC21" s="4">
        <v>30.4</v>
      </c>
      <c r="DD21" s="4">
        <v>15.7</v>
      </c>
      <c r="DE21" s="4">
        <v>-7</v>
      </c>
      <c r="DF21" s="4">
        <v>-12.8</v>
      </c>
      <c r="DG21" s="4">
        <v>28</v>
      </c>
      <c r="DH21" s="4">
        <v>16.5</v>
      </c>
      <c r="DI21" s="4">
        <v>1</v>
      </c>
      <c r="DJ21" s="4">
        <v>63.1</v>
      </c>
      <c r="DK21" s="4">
        <v>17</v>
      </c>
      <c r="DL21" s="4">
        <v>19.600000000000001</v>
      </c>
      <c r="DM21" s="4">
        <v>18.2</v>
      </c>
      <c r="DN21" s="4">
        <v>19.100000000000001</v>
      </c>
      <c r="DO21" s="4">
        <v>48.1</v>
      </c>
      <c r="DP21" s="4">
        <v>36.299999999999997</v>
      </c>
      <c r="DQ21" s="4">
        <v>9.8000000000000007</v>
      </c>
      <c r="DR21" s="4">
        <v>16.600000000000001</v>
      </c>
      <c r="DS21" s="4">
        <v>14</v>
      </c>
      <c r="DT21" s="4">
        <v>33.700000000000003</v>
      </c>
      <c r="DU21" s="4">
        <v>21.9</v>
      </c>
      <c r="DV21" s="4">
        <v>-11.3</v>
      </c>
      <c r="DW21" s="4">
        <v>-15.5</v>
      </c>
      <c r="DX21" s="4">
        <v>-18</v>
      </c>
      <c r="DY21" s="4">
        <v>0.8</v>
      </c>
      <c r="DZ21" s="4">
        <v>31.1</v>
      </c>
      <c r="EA21" s="4">
        <v>0.2</v>
      </c>
      <c r="EB21" s="4">
        <v>23.2</v>
      </c>
      <c r="EC21" s="4">
        <v>20.5</v>
      </c>
      <c r="ED21" s="4">
        <v>21.3</v>
      </c>
      <c r="EE21" s="4">
        <v>35.9</v>
      </c>
      <c r="EF21" s="4">
        <v>24.1</v>
      </c>
      <c r="EG21" s="4">
        <v>6.6</v>
      </c>
      <c r="EH21" s="4">
        <v>16.600000000000001</v>
      </c>
      <c r="EI21" s="4">
        <v>45.4</v>
      </c>
      <c r="EJ21" s="4">
        <v>81.400000000000006</v>
      </c>
      <c r="EK21" s="4">
        <v>53.2</v>
      </c>
      <c r="EL21" s="4">
        <v>75.099999999999994</v>
      </c>
      <c r="EM21" s="4">
        <v>61.2</v>
      </c>
      <c r="EN21" s="4">
        <v>33.799999999999997</v>
      </c>
      <c r="EO21" s="4">
        <v>11.3</v>
      </c>
      <c r="EP21" s="4">
        <v>18.399999999999999</v>
      </c>
      <c r="EQ21" s="4">
        <v>6.9</v>
      </c>
      <c r="ER21" s="4">
        <v>30.5</v>
      </c>
      <c r="ES21" s="4">
        <v>51.1</v>
      </c>
      <c r="ET21" s="4">
        <v>34.700000000000003</v>
      </c>
      <c r="EU21" s="4">
        <v>49.8</v>
      </c>
      <c r="EV21" s="4">
        <v>88.4</v>
      </c>
      <c r="EW21" s="4">
        <v>67.900000000000006</v>
      </c>
      <c r="EX21" s="4">
        <v>77.7</v>
      </c>
      <c r="EY21" s="4">
        <v>105.1</v>
      </c>
      <c r="EZ21" s="4">
        <v>37.299999999999997</v>
      </c>
      <c r="FA21" s="4">
        <v>52.4</v>
      </c>
      <c r="FB21" s="4">
        <v>60</v>
      </c>
      <c r="FC21" s="4">
        <v>83.4</v>
      </c>
      <c r="FD21" s="4">
        <v>35.1</v>
      </c>
      <c r="FE21" s="4">
        <v>40.5</v>
      </c>
      <c r="FF21" s="4">
        <v>84.2</v>
      </c>
      <c r="FG21" s="4">
        <v>16.2</v>
      </c>
      <c r="FH21" s="4">
        <v>90.4</v>
      </c>
      <c r="FI21" s="4">
        <v>57.2</v>
      </c>
      <c r="FJ21" s="4">
        <v>54.3</v>
      </c>
      <c r="FK21" s="4">
        <v>-30.6</v>
      </c>
      <c r="FL21" s="4">
        <v>-11.6</v>
      </c>
      <c r="FM21" s="4">
        <v>-30.1</v>
      </c>
      <c r="FN21" s="4">
        <v>-80.8</v>
      </c>
      <c r="FO21" s="4">
        <v>-0.2</v>
      </c>
      <c r="FP21" s="4">
        <v>19.100000000000001</v>
      </c>
      <c r="FQ21" s="4">
        <v>25.3</v>
      </c>
      <c r="FR21" s="4">
        <v>29.8</v>
      </c>
      <c r="FS21" s="4">
        <v>31</v>
      </c>
      <c r="FT21" s="4">
        <v>-0.4</v>
      </c>
      <c r="FU21" s="4">
        <v>8.1</v>
      </c>
      <c r="FV21" s="4">
        <v>38.4</v>
      </c>
      <c r="FW21" s="4">
        <v>48.9</v>
      </c>
      <c r="FX21" s="4">
        <v>76.2</v>
      </c>
      <c r="FY21" s="4">
        <v>62.3</v>
      </c>
      <c r="FZ21" s="4">
        <v>68</v>
      </c>
      <c r="GA21" s="4">
        <v>99.5</v>
      </c>
      <c r="GB21" s="4">
        <v>30.6</v>
      </c>
      <c r="GC21" s="4">
        <v>17.899999999999999</v>
      </c>
      <c r="GD21" s="4">
        <v>90.2</v>
      </c>
      <c r="GE21" s="4">
        <v>74.400000000000006</v>
      </c>
      <c r="GF21" s="4">
        <v>77.3</v>
      </c>
      <c r="GG21" s="4">
        <v>77.099999999999994</v>
      </c>
      <c r="GH21" s="4">
        <v>39.1</v>
      </c>
      <c r="GI21" s="4">
        <v>20.2</v>
      </c>
      <c r="GJ21" s="4">
        <v>47.1</v>
      </c>
      <c r="GK21" s="4">
        <v>48.6</v>
      </c>
      <c r="GL21" s="4">
        <v>21.9</v>
      </c>
      <c r="GM21" s="4">
        <v>-20.100000000000001</v>
      </c>
      <c r="GN21" s="4">
        <v>-23.9</v>
      </c>
      <c r="GO21" s="4">
        <v>-18.8</v>
      </c>
      <c r="GP21" s="4">
        <v>-65.099999999999994</v>
      </c>
      <c r="GQ21" s="4">
        <v>-145.6</v>
      </c>
      <c r="GR21" s="4">
        <v>-187.9</v>
      </c>
      <c r="GS21" s="4">
        <v>-205.9</v>
      </c>
      <c r="GT21" s="4">
        <v>-50.8</v>
      </c>
      <c r="GU21" s="4">
        <v>12.1</v>
      </c>
      <c r="GV21" s="4">
        <v>50.1</v>
      </c>
      <c r="GW21" s="4">
        <v>121.5</v>
      </c>
      <c r="GX21" s="4">
        <v>62.4</v>
      </c>
      <c r="GY21" s="4">
        <v>26.3</v>
      </c>
      <c r="GZ21" s="4">
        <v>63</v>
      </c>
      <c r="HA21" s="4">
        <v>-14.9</v>
      </c>
      <c r="HB21" s="4">
        <v>92.6</v>
      </c>
      <c r="HC21" s="4">
        <v>65.400000000000006</v>
      </c>
      <c r="HD21" s="4">
        <v>89.3</v>
      </c>
      <c r="HE21" s="4">
        <v>74.099999999999994</v>
      </c>
      <c r="HF21" s="4">
        <v>18.399999999999999</v>
      </c>
      <c r="HG21" s="4">
        <v>36.5</v>
      </c>
      <c r="HH21" s="4">
        <v>48.7</v>
      </c>
      <c r="HI21" s="4">
        <v>105.6</v>
      </c>
      <c r="HJ21" s="4">
        <v>96.4</v>
      </c>
      <c r="HK21" s="4">
        <v>42.7</v>
      </c>
      <c r="HL21" s="4">
        <v>88.9</v>
      </c>
      <c r="HM21" s="4">
        <v>88.3</v>
      </c>
      <c r="HN21" s="4">
        <v>88.5</v>
      </c>
      <c r="HO21" s="4">
        <v>127.3</v>
      </c>
      <c r="HP21" s="4">
        <v>127.5</v>
      </c>
      <c r="HQ21" s="4">
        <v>95.3</v>
      </c>
    </row>
    <row r="22" spans="1:225">
      <c r="A22" s="4" t="s">
        <v>61</v>
      </c>
      <c r="B22" s="6" t="s">
        <v>62</v>
      </c>
      <c r="C22" s="4">
        <v>2.7</v>
      </c>
      <c r="D22" s="4">
        <v>4.2</v>
      </c>
      <c r="E22" s="4">
        <v>4.2</v>
      </c>
      <c r="F22" s="4">
        <v>5.8</v>
      </c>
      <c r="G22" s="4">
        <v>5.8</v>
      </c>
      <c r="H22" s="4">
        <v>5.5</v>
      </c>
      <c r="I22" s="4">
        <v>3.9</v>
      </c>
      <c r="J22" s="4">
        <v>4.4000000000000004</v>
      </c>
      <c r="K22" s="4">
        <v>4</v>
      </c>
      <c r="L22" s="4">
        <v>5.8</v>
      </c>
      <c r="M22" s="4">
        <v>3.8</v>
      </c>
      <c r="N22" s="4">
        <v>2.8</v>
      </c>
      <c r="O22" s="4">
        <v>3.9</v>
      </c>
      <c r="P22" s="4">
        <v>6.5</v>
      </c>
      <c r="Q22" s="4">
        <v>3.9</v>
      </c>
      <c r="R22" s="4">
        <v>5.4</v>
      </c>
      <c r="S22" s="4">
        <v>7.3</v>
      </c>
      <c r="T22" s="4">
        <v>7.1</v>
      </c>
      <c r="U22" s="4">
        <v>6.4</v>
      </c>
      <c r="V22" s="4">
        <v>6.9</v>
      </c>
      <c r="W22" s="4">
        <v>4.5999999999999996</v>
      </c>
      <c r="X22" s="4">
        <v>7.5</v>
      </c>
      <c r="Y22" s="4">
        <v>4.9000000000000004</v>
      </c>
      <c r="Z22" s="4">
        <v>5.5</v>
      </c>
      <c r="AA22" s="4">
        <v>4.4000000000000004</v>
      </c>
      <c r="AB22" s="4">
        <v>5.2</v>
      </c>
      <c r="AC22" s="4">
        <v>2.2000000000000002</v>
      </c>
      <c r="AD22" s="4">
        <v>3.6</v>
      </c>
      <c r="AE22" s="4">
        <v>4.5999999999999996</v>
      </c>
      <c r="AF22" s="4">
        <v>4.5</v>
      </c>
      <c r="AG22" s="4">
        <v>2.9</v>
      </c>
      <c r="AH22" s="4">
        <v>2.2000000000000002</v>
      </c>
      <c r="AI22" s="4">
        <v>1.1000000000000001</v>
      </c>
      <c r="AJ22" s="4">
        <v>1.9</v>
      </c>
      <c r="AK22" s="4">
        <v>1.3</v>
      </c>
      <c r="AL22" s="4">
        <v>1.1000000000000001</v>
      </c>
      <c r="AM22" s="4">
        <v>0.2</v>
      </c>
      <c r="AN22" s="4">
        <v>1.2</v>
      </c>
      <c r="AO22" s="4">
        <v>1</v>
      </c>
      <c r="AP22" s="4">
        <v>3.3</v>
      </c>
      <c r="AQ22" s="4">
        <v>3.4</v>
      </c>
      <c r="AR22" s="4">
        <v>5.4</v>
      </c>
      <c r="AS22" s="4">
        <v>3.8</v>
      </c>
      <c r="AT22" s="4">
        <v>3.2</v>
      </c>
      <c r="AU22" s="4">
        <v>4.4000000000000004</v>
      </c>
      <c r="AV22" s="4">
        <v>-0.2</v>
      </c>
      <c r="AW22" s="4">
        <v>-0.1</v>
      </c>
      <c r="AX22" s="4">
        <v>-1.7</v>
      </c>
      <c r="AY22" s="4">
        <v>-3.5</v>
      </c>
      <c r="AZ22" s="4">
        <v>-4.3</v>
      </c>
      <c r="BA22" s="4">
        <v>-2.6</v>
      </c>
      <c r="BB22" s="4">
        <v>-3.1</v>
      </c>
      <c r="BC22" s="4">
        <v>-1.4</v>
      </c>
      <c r="BD22" s="4">
        <v>2.5</v>
      </c>
      <c r="BE22" s="4">
        <v>6.4</v>
      </c>
      <c r="BF22" s="4">
        <v>9</v>
      </c>
      <c r="BG22" s="4">
        <v>6.4</v>
      </c>
      <c r="BH22" s="4">
        <v>-2.7</v>
      </c>
      <c r="BI22" s="4">
        <v>-7</v>
      </c>
      <c r="BJ22" s="4">
        <v>0</v>
      </c>
      <c r="BK22" s="4">
        <v>16.5</v>
      </c>
      <c r="BL22" s="4">
        <v>21.6</v>
      </c>
      <c r="BM22" s="4">
        <v>12</v>
      </c>
      <c r="BN22" s="4">
        <v>13.8</v>
      </c>
      <c r="BO22" s="4">
        <v>4.7</v>
      </c>
      <c r="BP22" s="4">
        <v>-0.5</v>
      </c>
      <c r="BQ22" s="4">
        <v>-4.0999999999999996</v>
      </c>
      <c r="BR22" s="4">
        <v>-6.6</v>
      </c>
      <c r="BS22" s="4">
        <v>-21.1</v>
      </c>
      <c r="BT22" s="4">
        <v>-21.1</v>
      </c>
      <c r="BU22" s="4">
        <v>-20.6</v>
      </c>
      <c r="BV22" s="4">
        <v>-29.6</v>
      </c>
      <c r="BW22" s="4">
        <v>-38.700000000000003</v>
      </c>
      <c r="BX22" s="4">
        <v>-22.6</v>
      </c>
      <c r="BY22" s="4">
        <v>-23.8</v>
      </c>
      <c r="BZ22" s="4">
        <v>-16.399999999999999</v>
      </c>
      <c r="CA22" s="4">
        <v>-18.2</v>
      </c>
      <c r="CB22" s="4">
        <v>-22.2</v>
      </c>
      <c r="CC22" s="4">
        <v>-23</v>
      </c>
      <c r="CD22" s="4">
        <v>-26.8</v>
      </c>
      <c r="CE22" s="4">
        <v>-35.799999999999997</v>
      </c>
      <c r="CF22" s="4">
        <v>-15.2</v>
      </c>
      <c r="CG22" s="4">
        <v>5.5</v>
      </c>
      <c r="CH22" s="4">
        <v>-6.7</v>
      </c>
      <c r="CI22" s="4">
        <v>-14.3</v>
      </c>
      <c r="CJ22" s="4">
        <v>-13.5</v>
      </c>
      <c r="CK22" s="4">
        <v>-7.6</v>
      </c>
      <c r="CL22" s="4">
        <v>-14.8</v>
      </c>
      <c r="CM22" s="4">
        <v>-16.3</v>
      </c>
      <c r="CN22" s="4">
        <v>-4.4000000000000004</v>
      </c>
      <c r="CO22" s="4">
        <v>-29.6</v>
      </c>
      <c r="CP22" s="4">
        <v>-29.6</v>
      </c>
      <c r="CQ22" s="4">
        <v>-24.5</v>
      </c>
      <c r="CR22" s="4">
        <v>-45.4</v>
      </c>
      <c r="CS22" s="4">
        <v>-65.2</v>
      </c>
      <c r="CT22" s="4">
        <v>-71.400000000000006</v>
      </c>
      <c r="CU22" s="4">
        <v>-95</v>
      </c>
      <c r="CV22" s="4">
        <v>-104.3</v>
      </c>
      <c r="CW22" s="4">
        <v>-103.8</v>
      </c>
      <c r="CX22" s="4">
        <v>-107.8</v>
      </c>
      <c r="CY22" s="4">
        <v>-91.3</v>
      </c>
      <c r="CZ22" s="4">
        <v>-114.4</v>
      </c>
      <c r="DA22" s="4">
        <v>-116.9</v>
      </c>
      <c r="DB22" s="4">
        <v>-133.4</v>
      </c>
      <c r="DC22" s="4">
        <v>-126</v>
      </c>
      <c r="DD22" s="4">
        <v>-128.9</v>
      </c>
      <c r="DE22" s="4">
        <v>-139</v>
      </c>
      <c r="DF22" s="4">
        <v>-133.6</v>
      </c>
      <c r="DG22" s="4">
        <v>-141.19999999999999</v>
      </c>
      <c r="DH22" s="4">
        <v>-147</v>
      </c>
      <c r="DI22" s="4">
        <v>-145.5</v>
      </c>
      <c r="DJ22" s="4">
        <v>-145.4</v>
      </c>
      <c r="DK22" s="4">
        <v>-124</v>
      </c>
      <c r="DL22" s="4">
        <v>-106.6</v>
      </c>
      <c r="DM22" s="4">
        <v>-99.3</v>
      </c>
      <c r="DN22" s="4">
        <v>-107.7</v>
      </c>
      <c r="DO22" s="4">
        <v>-101</v>
      </c>
      <c r="DP22" s="4">
        <v>-88.2</v>
      </c>
      <c r="DQ22" s="4">
        <v>-75.099999999999994</v>
      </c>
      <c r="DR22" s="4">
        <v>-82.8</v>
      </c>
      <c r="DS22" s="4">
        <v>-88.5</v>
      </c>
      <c r="DT22" s="4">
        <v>-68.8</v>
      </c>
      <c r="DU22" s="4">
        <v>-75</v>
      </c>
      <c r="DV22" s="4">
        <v>-79.099999999999994</v>
      </c>
      <c r="DW22" s="4">
        <v>-47.1</v>
      </c>
      <c r="DX22" s="4">
        <v>-23.2</v>
      </c>
      <c r="DY22" s="4">
        <v>-21.1</v>
      </c>
      <c r="DZ22" s="4">
        <v>-23.1</v>
      </c>
      <c r="EA22" s="4">
        <v>-20.5</v>
      </c>
      <c r="EB22" s="4">
        <v>-32.799999999999997</v>
      </c>
      <c r="EC22" s="4">
        <v>-38.5</v>
      </c>
      <c r="ED22" s="4">
        <v>-47.1</v>
      </c>
      <c r="EE22" s="4">
        <v>-55.7</v>
      </c>
      <c r="EF22" s="4">
        <v>-63.2</v>
      </c>
      <c r="EG22" s="4">
        <v>-68.400000000000006</v>
      </c>
      <c r="EH22" s="4">
        <v>-73.400000000000006</v>
      </c>
      <c r="EI22" s="4">
        <v>-80.599999999999994</v>
      </c>
      <c r="EJ22" s="4">
        <v>-90.6</v>
      </c>
      <c r="EK22" s="4">
        <v>-96.9</v>
      </c>
      <c r="EL22" s="4">
        <v>-101.9</v>
      </c>
      <c r="EM22" s="4">
        <v>-105.3</v>
      </c>
      <c r="EN22" s="4">
        <v>-109.5</v>
      </c>
      <c r="EO22" s="4">
        <v>-74.400000000000006</v>
      </c>
      <c r="EP22" s="4">
        <v>-69.8</v>
      </c>
      <c r="EQ22" s="4">
        <v>-88.8</v>
      </c>
      <c r="ER22" s="4">
        <v>-93.7</v>
      </c>
      <c r="ES22" s="4">
        <v>-114.2</v>
      </c>
      <c r="ET22" s="4">
        <v>-88.8</v>
      </c>
      <c r="EU22" s="4">
        <v>-108.8</v>
      </c>
      <c r="EV22" s="4">
        <v>-85.2</v>
      </c>
      <c r="EW22" s="4">
        <v>-96.8</v>
      </c>
      <c r="EX22" s="4">
        <v>-117</v>
      </c>
      <c r="EY22" s="4">
        <v>-135.19999999999999</v>
      </c>
      <c r="EZ22" s="4">
        <v>-162.30000000000001</v>
      </c>
      <c r="FA22" s="4">
        <v>-174.6</v>
      </c>
      <c r="FB22" s="4">
        <v>-178.7</v>
      </c>
      <c r="FC22" s="4">
        <v>-208.5</v>
      </c>
      <c r="FD22" s="4">
        <v>-245.4</v>
      </c>
      <c r="FE22" s="4">
        <v>-276.10000000000002</v>
      </c>
      <c r="FF22" s="4">
        <v>-296.5</v>
      </c>
      <c r="FG22" s="4">
        <v>-352.8</v>
      </c>
      <c r="FH22" s="4">
        <v>-359.6</v>
      </c>
      <c r="FI22" s="4">
        <v>-388.5</v>
      </c>
      <c r="FJ22" s="4">
        <v>-402.4</v>
      </c>
      <c r="FK22" s="4">
        <v>-391.7</v>
      </c>
      <c r="FL22" s="4">
        <v>-359.3</v>
      </c>
      <c r="FM22" s="4">
        <v>-366.7</v>
      </c>
      <c r="FN22" s="4">
        <v>-357</v>
      </c>
      <c r="FO22" s="4">
        <v>-375.3</v>
      </c>
      <c r="FP22" s="4">
        <v>-416</v>
      </c>
      <c r="FQ22" s="4">
        <v>-431.6</v>
      </c>
      <c r="FR22" s="4">
        <v>-483</v>
      </c>
      <c r="FS22" s="4">
        <v>-501.6</v>
      </c>
      <c r="FT22" s="4">
        <v>-501.4</v>
      </c>
      <c r="FU22" s="4">
        <v>-499.9</v>
      </c>
      <c r="FV22" s="4">
        <v>-511.7</v>
      </c>
      <c r="FW22" s="4">
        <v>-546.6</v>
      </c>
      <c r="FX22" s="4">
        <v>-608</v>
      </c>
      <c r="FY22" s="4">
        <v>-638</v>
      </c>
      <c r="FZ22" s="4">
        <v>-684</v>
      </c>
      <c r="GA22" s="4">
        <v>-676.8</v>
      </c>
      <c r="GB22" s="4">
        <v>-689.1</v>
      </c>
      <c r="GC22" s="4">
        <v>-731.4</v>
      </c>
      <c r="GD22" s="4">
        <v>-787.5</v>
      </c>
      <c r="GE22" s="4">
        <v>-777.2</v>
      </c>
      <c r="GF22" s="4">
        <v>-781.6</v>
      </c>
      <c r="GG22" s="4">
        <v>-805.6</v>
      </c>
      <c r="GH22" s="4">
        <v>-719.4</v>
      </c>
      <c r="GI22" s="4">
        <v>-728.5</v>
      </c>
      <c r="GJ22" s="4">
        <v>-733</v>
      </c>
      <c r="GK22" s="4">
        <v>-712.1</v>
      </c>
      <c r="GL22" s="4">
        <v>-700.6</v>
      </c>
      <c r="GM22" s="4">
        <v>-756.8</v>
      </c>
      <c r="GN22" s="4">
        <v>-759.4</v>
      </c>
      <c r="GO22" s="4">
        <v>-773.6</v>
      </c>
      <c r="GP22" s="4">
        <v>-602.4</v>
      </c>
      <c r="GQ22" s="4">
        <v>-393.9</v>
      </c>
      <c r="GR22" s="4">
        <v>-341.7</v>
      </c>
      <c r="GS22" s="4">
        <v>-405.6</v>
      </c>
      <c r="GT22" s="4">
        <v>-440.6</v>
      </c>
      <c r="GU22" s="4">
        <v>-488.7</v>
      </c>
      <c r="GV22" s="4">
        <v>-523.20000000000005</v>
      </c>
      <c r="GW22" s="4">
        <v>-535</v>
      </c>
      <c r="GX22" s="4">
        <v>-503.7</v>
      </c>
      <c r="GY22" s="4">
        <v>-562.5</v>
      </c>
      <c r="GZ22" s="4">
        <v>-586.9</v>
      </c>
      <c r="HA22" s="4">
        <v>-572.4</v>
      </c>
      <c r="HB22" s="4">
        <v>-598.1</v>
      </c>
      <c r="HC22" s="4">
        <v>-614.70000000000005</v>
      </c>
      <c r="HD22" s="4">
        <v>-580.9</v>
      </c>
      <c r="HE22" s="4">
        <v>-535.20000000000005</v>
      </c>
      <c r="HF22" s="4">
        <v>-531.79999999999995</v>
      </c>
      <c r="HG22" s="4">
        <v>-529.20000000000005</v>
      </c>
      <c r="HH22" s="4">
        <v>-527.79999999999995</v>
      </c>
      <c r="HI22" s="4">
        <v>-512.4</v>
      </c>
      <c r="HJ22" s="4">
        <v>-464.3</v>
      </c>
      <c r="HK22" s="4">
        <v>-529.4</v>
      </c>
      <c r="HL22" s="4">
        <v>-530.9</v>
      </c>
      <c r="HM22" s="4">
        <v>-514.6</v>
      </c>
      <c r="HN22" s="4">
        <v>-545.20000000000005</v>
      </c>
      <c r="HO22" s="4">
        <v>-551.6</v>
      </c>
      <c r="HP22" s="4">
        <v>-519.29999999999995</v>
      </c>
      <c r="HQ22" s="4">
        <v>-530.4</v>
      </c>
    </row>
    <row r="23" spans="1:225">
      <c r="A23" s="4" t="s">
        <v>63</v>
      </c>
      <c r="B23" s="4" t="s">
        <v>64</v>
      </c>
      <c r="C23" s="4">
        <v>26</v>
      </c>
      <c r="D23" s="4">
        <v>27.6</v>
      </c>
      <c r="E23" s="4">
        <v>27</v>
      </c>
      <c r="F23" s="4">
        <v>27.5</v>
      </c>
      <c r="G23" s="4">
        <v>27.5</v>
      </c>
      <c r="H23" s="4">
        <v>27.4</v>
      </c>
      <c r="I23" s="4">
        <v>27.2</v>
      </c>
      <c r="J23" s="4">
        <v>28.3</v>
      </c>
      <c r="K23" s="4">
        <v>28.3</v>
      </c>
      <c r="L23" s="4">
        <v>30.7</v>
      </c>
      <c r="M23" s="4">
        <v>29</v>
      </c>
      <c r="N23" s="4">
        <v>28.4</v>
      </c>
      <c r="O23" s="4">
        <v>29.1</v>
      </c>
      <c r="P23" s="4">
        <v>32.4</v>
      </c>
      <c r="Q23" s="4">
        <v>30.6</v>
      </c>
      <c r="R23" s="4">
        <v>32.200000000000003</v>
      </c>
      <c r="S23" s="4">
        <v>34.200000000000003</v>
      </c>
      <c r="T23" s="4">
        <v>34.799999999999997</v>
      </c>
      <c r="U23" s="4">
        <v>34.799999999999997</v>
      </c>
      <c r="V23" s="4">
        <v>36.200000000000003</v>
      </c>
      <c r="W23" s="4">
        <v>33.1</v>
      </c>
      <c r="X23" s="4">
        <v>39.1</v>
      </c>
      <c r="Y23" s="4">
        <v>36.9</v>
      </c>
      <c r="Z23" s="4">
        <v>39.5</v>
      </c>
      <c r="AA23" s="4">
        <v>39.4</v>
      </c>
      <c r="AB23" s="4">
        <v>41.5</v>
      </c>
      <c r="AC23" s="4">
        <v>40.4</v>
      </c>
      <c r="AD23" s="4">
        <v>42.4</v>
      </c>
      <c r="AE23" s="4">
        <v>44</v>
      </c>
      <c r="AF23" s="4">
        <v>43.5</v>
      </c>
      <c r="AG23" s="4">
        <v>42.4</v>
      </c>
      <c r="AH23" s="4">
        <v>43.9</v>
      </c>
      <c r="AI23" s="4">
        <v>45.5</v>
      </c>
      <c r="AJ23" s="4">
        <v>47.4</v>
      </c>
      <c r="AK23" s="4">
        <v>49.5</v>
      </c>
      <c r="AL23" s="4">
        <v>49.2</v>
      </c>
      <c r="AM23" s="4">
        <v>44</v>
      </c>
      <c r="AN23" s="4">
        <v>53.9</v>
      </c>
      <c r="AO23" s="4">
        <v>53.3</v>
      </c>
      <c r="AP23" s="4">
        <v>56.5</v>
      </c>
      <c r="AQ23" s="4">
        <v>56.9</v>
      </c>
      <c r="AR23" s="4">
        <v>60.6</v>
      </c>
      <c r="AS23" s="4">
        <v>60.3</v>
      </c>
      <c r="AT23" s="4">
        <v>61.1</v>
      </c>
      <c r="AU23" s="4">
        <v>63.1</v>
      </c>
      <c r="AV23" s="4">
        <v>63.1</v>
      </c>
      <c r="AW23" s="4">
        <v>65.400000000000006</v>
      </c>
      <c r="AX23" s="4">
        <v>60.3</v>
      </c>
      <c r="AY23" s="4">
        <v>68.599999999999994</v>
      </c>
      <c r="AZ23" s="4">
        <v>67.2</v>
      </c>
      <c r="BA23" s="4">
        <v>71.5</v>
      </c>
      <c r="BB23" s="4">
        <v>76.099999999999994</v>
      </c>
      <c r="BC23" s="4">
        <v>84</v>
      </c>
      <c r="BD23" s="4">
        <v>91.9</v>
      </c>
      <c r="BE23" s="4">
        <v>97.6</v>
      </c>
      <c r="BF23" s="4">
        <v>107.6</v>
      </c>
      <c r="BG23" s="4">
        <v>116.7</v>
      </c>
      <c r="BH23" s="4">
        <v>126.7</v>
      </c>
      <c r="BI23" s="4">
        <v>126.6</v>
      </c>
      <c r="BJ23" s="4">
        <v>136.6</v>
      </c>
      <c r="BK23" s="4">
        <v>141.4</v>
      </c>
      <c r="BL23" s="4">
        <v>136.80000000000001</v>
      </c>
      <c r="BM23" s="4">
        <v>134.1</v>
      </c>
      <c r="BN23" s="4">
        <v>142.5</v>
      </c>
      <c r="BO23" s="4">
        <v>143.6</v>
      </c>
      <c r="BP23" s="4">
        <v>146.6</v>
      </c>
      <c r="BQ23" s="4">
        <v>151.80000000000001</v>
      </c>
      <c r="BR23" s="4">
        <v>156.1</v>
      </c>
      <c r="BS23" s="4">
        <v>155.4</v>
      </c>
      <c r="BT23" s="4">
        <v>161.9</v>
      </c>
      <c r="BU23" s="4">
        <v>162.30000000000001</v>
      </c>
      <c r="BV23" s="4">
        <v>157.80000000000001</v>
      </c>
      <c r="BW23" s="4">
        <v>164.6</v>
      </c>
      <c r="BX23" s="4">
        <v>186.2</v>
      </c>
      <c r="BY23" s="4">
        <v>191.3</v>
      </c>
      <c r="BZ23" s="4">
        <v>205.4</v>
      </c>
      <c r="CA23" s="4">
        <v>211.7</v>
      </c>
      <c r="CB23" s="4">
        <v>220.9</v>
      </c>
      <c r="CC23" s="4">
        <v>234.3</v>
      </c>
      <c r="CD23" s="4">
        <v>253.7</v>
      </c>
      <c r="CE23" s="4">
        <v>268.5</v>
      </c>
      <c r="CF23" s="4">
        <v>277.39999999999998</v>
      </c>
      <c r="CG23" s="4">
        <v>284.7</v>
      </c>
      <c r="CH23" s="4">
        <v>292.5</v>
      </c>
      <c r="CI23" s="4">
        <v>305.5</v>
      </c>
      <c r="CJ23" s="4">
        <v>308.5</v>
      </c>
      <c r="CK23" s="4">
        <v>302.3</v>
      </c>
      <c r="CL23" s="4">
        <v>304.7</v>
      </c>
      <c r="CM23" s="4">
        <v>293.2</v>
      </c>
      <c r="CN23" s="4">
        <v>294.7</v>
      </c>
      <c r="CO23" s="4">
        <v>279.60000000000002</v>
      </c>
      <c r="CP23" s="4">
        <v>265.3</v>
      </c>
      <c r="CQ23" s="4">
        <v>270.7</v>
      </c>
      <c r="CR23" s="4">
        <v>272.5</v>
      </c>
      <c r="CS23" s="4">
        <v>278.2</v>
      </c>
      <c r="CT23" s="4">
        <v>286.60000000000002</v>
      </c>
      <c r="CU23" s="4">
        <v>293</v>
      </c>
      <c r="CV23" s="4">
        <v>302.2</v>
      </c>
      <c r="CW23" s="4">
        <v>305.7</v>
      </c>
      <c r="CX23" s="4">
        <v>308.60000000000002</v>
      </c>
      <c r="CY23" s="4">
        <v>306</v>
      </c>
      <c r="CZ23" s="4">
        <v>304.10000000000002</v>
      </c>
      <c r="DA23" s="4">
        <v>297.3</v>
      </c>
      <c r="DB23" s="4">
        <v>305.39999999999998</v>
      </c>
      <c r="DC23" s="4">
        <v>313.39999999999998</v>
      </c>
      <c r="DD23" s="4">
        <v>315.10000000000002</v>
      </c>
      <c r="DE23" s="4">
        <v>320.5</v>
      </c>
      <c r="DF23" s="4">
        <v>335</v>
      </c>
      <c r="DG23" s="4">
        <v>336.5</v>
      </c>
      <c r="DH23" s="4">
        <v>355.4</v>
      </c>
      <c r="DI23" s="4">
        <v>371.9</v>
      </c>
      <c r="DJ23" s="4">
        <v>392.1</v>
      </c>
      <c r="DK23" s="4">
        <v>418.7</v>
      </c>
      <c r="DL23" s="4">
        <v>439.5</v>
      </c>
      <c r="DM23" s="4">
        <v>453.6</v>
      </c>
      <c r="DN23" s="4">
        <v>466.6</v>
      </c>
      <c r="DO23" s="4">
        <v>485.2</v>
      </c>
      <c r="DP23" s="4">
        <v>507.2</v>
      </c>
      <c r="DQ23" s="4">
        <v>509.4</v>
      </c>
      <c r="DR23" s="4">
        <v>515.4</v>
      </c>
      <c r="DS23" s="4">
        <v>538.20000000000005</v>
      </c>
      <c r="DT23" s="4">
        <v>545.9</v>
      </c>
      <c r="DU23" s="4">
        <v>555.1</v>
      </c>
      <c r="DV23" s="4">
        <v>568.20000000000005</v>
      </c>
      <c r="DW23" s="4">
        <v>573.20000000000005</v>
      </c>
      <c r="DX23" s="4">
        <v>590.70000000000005</v>
      </c>
      <c r="DY23" s="4">
        <v>600.6</v>
      </c>
      <c r="DZ23" s="4">
        <v>615.20000000000005</v>
      </c>
      <c r="EA23" s="4">
        <v>625.29999999999995</v>
      </c>
      <c r="EB23" s="4">
        <v>626.20000000000005</v>
      </c>
      <c r="EC23" s="4">
        <v>639.4</v>
      </c>
      <c r="ED23" s="4">
        <v>641.4</v>
      </c>
      <c r="EE23" s="4">
        <v>643.6</v>
      </c>
      <c r="EF23" s="4">
        <v>653.1</v>
      </c>
      <c r="EG23" s="4">
        <v>650.9</v>
      </c>
      <c r="EH23" s="4">
        <v>671.6</v>
      </c>
      <c r="EI23" s="4">
        <v>681.2</v>
      </c>
      <c r="EJ23" s="4">
        <v>707</v>
      </c>
      <c r="EK23" s="4">
        <v>736.9</v>
      </c>
      <c r="EL23" s="4">
        <v>758.6</v>
      </c>
      <c r="EM23" s="4">
        <v>781.6</v>
      </c>
      <c r="EN23" s="4">
        <v>798.9</v>
      </c>
      <c r="EO23" s="4">
        <v>831.4</v>
      </c>
      <c r="EP23" s="4">
        <v>839.4</v>
      </c>
      <c r="EQ23" s="4">
        <v>847.9</v>
      </c>
      <c r="ER23" s="4">
        <v>859</v>
      </c>
      <c r="ES23" s="4">
        <v>859.6</v>
      </c>
      <c r="ET23" s="4">
        <v>903.8</v>
      </c>
      <c r="EU23" s="4">
        <v>918.4</v>
      </c>
      <c r="EV23" s="4">
        <v>954.5</v>
      </c>
      <c r="EW23" s="4">
        <v>974.1</v>
      </c>
      <c r="EX23" s="4">
        <v>968.3</v>
      </c>
      <c r="EY23" s="4">
        <v>963</v>
      </c>
      <c r="EZ23" s="4">
        <v>947.3</v>
      </c>
      <c r="FA23" s="4">
        <v>935.3</v>
      </c>
      <c r="FB23" s="4">
        <v>966.3</v>
      </c>
      <c r="FC23" s="4">
        <v>961.6</v>
      </c>
      <c r="FD23" s="4">
        <v>972.8</v>
      </c>
      <c r="FE23" s="4">
        <v>1002.4</v>
      </c>
      <c r="FF23" s="4">
        <v>1031.2</v>
      </c>
      <c r="FG23" s="4">
        <v>1054</v>
      </c>
      <c r="FH23" s="4">
        <v>1092.7</v>
      </c>
      <c r="FI23" s="4">
        <v>1125.2</v>
      </c>
      <c r="FJ23" s="4">
        <v>1115.4000000000001</v>
      </c>
      <c r="FK23" s="4">
        <v>1096.7</v>
      </c>
      <c r="FL23" s="4">
        <v>1054.5999999999999</v>
      </c>
      <c r="FM23" s="4">
        <v>998.5</v>
      </c>
      <c r="FN23" s="4">
        <v>957.1</v>
      </c>
      <c r="FO23" s="4">
        <v>973.3</v>
      </c>
      <c r="FP23" s="4">
        <v>1007.5</v>
      </c>
      <c r="FQ23" s="4">
        <v>1021.6</v>
      </c>
      <c r="FR23" s="4">
        <v>1007.6</v>
      </c>
      <c r="FS23" s="4">
        <v>1011.5</v>
      </c>
      <c r="FT23" s="4">
        <v>1012.3</v>
      </c>
      <c r="FU23" s="4">
        <v>1042.5</v>
      </c>
      <c r="FV23" s="4">
        <v>1094.8</v>
      </c>
      <c r="FW23" s="4">
        <v>1141.3</v>
      </c>
      <c r="FX23" s="4">
        <v>1172.3</v>
      </c>
      <c r="FY23" s="4">
        <v>1186</v>
      </c>
      <c r="FZ23" s="4">
        <v>1226.4000000000001</v>
      </c>
      <c r="GA23" s="4">
        <v>1268.2</v>
      </c>
      <c r="GB23" s="4">
        <v>1300.0999999999999</v>
      </c>
      <c r="GC23" s="4">
        <v>1310.9</v>
      </c>
      <c r="GD23" s="4">
        <v>1356.4</v>
      </c>
      <c r="GE23" s="4">
        <v>1417.2</v>
      </c>
      <c r="GF23" s="4">
        <v>1463.4</v>
      </c>
      <c r="GG23" s="4">
        <v>1480.1</v>
      </c>
      <c r="GH23" s="4">
        <v>1544.5</v>
      </c>
      <c r="GI23" s="4">
        <v>1580.5</v>
      </c>
      <c r="GJ23" s="4">
        <v>1625.1</v>
      </c>
      <c r="GK23" s="4">
        <v>1687.5</v>
      </c>
      <c r="GL23" s="4">
        <v>1765.4</v>
      </c>
      <c r="GM23" s="4">
        <v>1814.6</v>
      </c>
      <c r="GN23" s="4">
        <v>1920.5</v>
      </c>
      <c r="GO23" s="4">
        <v>1923.6</v>
      </c>
      <c r="GP23" s="4">
        <v>1709.1</v>
      </c>
      <c r="GQ23" s="4">
        <v>1519.5</v>
      </c>
      <c r="GR23" s="4">
        <v>1522.7</v>
      </c>
      <c r="GS23" s="4">
        <v>1596.4</v>
      </c>
      <c r="GT23" s="4">
        <v>1712.3</v>
      </c>
      <c r="GU23" s="4">
        <v>1753.2</v>
      </c>
      <c r="GV23" s="4">
        <v>1814</v>
      </c>
      <c r="GW23" s="4">
        <v>1869.8</v>
      </c>
      <c r="GX23" s="4">
        <v>1972.2</v>
      </c>
      <c r="GY23" s="4">
        <v>2033.3</v>
      </c>
      <c r="GZ23" s="4">
        <v>2108.3000000000002</v>
      </c>
      <c r="HA23" s="4">
        <v>2142.9</v>
      </c>
      <c r="HB23" s="4">
        <v>2141</v>
      </c>
      <c r="HC23" s="4">
        <v>2169.6</v>
      </c>
      <c r="HD23" s="4">
        <v>2199.8000000000002</v>
      </c>
      <c r="HE23" s="4">
        <v>2209.4</v>
      </c>
      <c r="HF23" s="4">
        <v>2214</v>
      </c>
      <c r="HG23" s="4">
        <v>2226.6</v>
      </c>
      <c r="HH23" s="4">
        <v>2237.6</v>
      </c>
      <c r="HI23" s="4">
        <v>2264.3000000000002</v>
      </c>
      <c r="HJ23" s="4">
        <v>2324.5</v>
      </c>
      <c r="HK23" s="4">
        <v>2301.5</v>
      </c>
      <c r="HL23" s="4">
        <v>2356.1999999999998</v>
      </c>
      <c r="HM23" s="4">
        <v>2360.6</v>
      </c>
      <c r="HN23" s="4">
        <v>2349.5</v>
      </c>
      <c r="HO23" s="4">
        <v>2257.3000000000002</v>
      </c>
      <c r="HP23" s="4">
        <v>2280</v>
      </c>
      <c r="HQ23" s="4">
        <v>2259.8000000000002</v>
      </c>
    </row>
    <row r="24" spans="1:225">
      <c r="A24" s="4" t="s">
        <v>65</v>
      </c>
      <c r="B24" s="4" t="s">
        <v>66</v>
      </c>
      <c r="C24" s="4">
        <v>19.5</v>
      </c>
      <c r="D24" s="4">
        <v>20.5</v>
      </c>
      <c r="E24" s="4">
        <v>20.9</v>
      </c>
      <c r="F24" s="4">
        <v>20.9</v>
      </c>
      <c r="G24" s="4">
        <v>21.2</v>
      </c>
      <c r="H24" s="4">
        <v>20.100000000000001</v>
      </c>
      <c r="I24" s="4">
        <v>21</v>
      </c>
      <c r="J24" s="4">
        <v>21.5</v>
      </c>
      <c r="K24" s="4">
        <v>21.2</v>
      </c>
      <c r="L24" s="4">
        <v>22.3</v>
      </c>
      <c r="M24" s="4">
        <v>22.3</v>
      </c>
      <c r="N24" s="4">
        <v>21.1</v>
      </c>
      <c r="O24" s="4">
        <v>21.3</v>
      </c>
      <c r="P24" s="4">
        <v>23.4</v>
      </c>
      <c r="Q24" s="4">
        <v>23.8</v>
      </c>
      <c r="R24" s="4">
        <v>24.9</v>
      </c>
      <c r="S24" s="4">
        <v>26.1</v>
      </c>
      <c r="T24" s="4">
        <v>26</v>
      </c>
      <c r="U24" s="4">
        <v>27</v>
      </c>
      <c r="V24" s="4">
        <v>27.9</v>
      </c>
      <c r="W24" s="4">
        <v>24.5</v>
      </c>
      <c r="X24" s="4">
        <v>29</v>
      </c>
      <c r="Y24" s="4">
        <v>28.1</v>
      </c>
      <c r="Z24" s="4">
        <v>30.3</v>
      </c>
      <c r="AA24" s="4">
        <v>30.7</v>
      </c>
      <c r="AB24" s="4">
        <v>30.4</v>
      </c>
      <c r="AC24" s="4">
        <v>31</v>
      </c>
      <c r="AD24" s="4">
        <v>32.299999999999997</v>
      </c>
      <c r="AE24" s="4">
        <v>32.9</v>
      </c>
      <c r="AF24" s="4">
        <v>32.6</v>
      </c>
      <c r="AG24" s="4">
        <v>32</v>
      </c>
      <c r="AH24" s="4">
        <v>32.700000000000003</v>
      </c>
      <c r="AI24" s="4">
        <v>34</v>
      </c>
      <c r="AJ24" s="4">
        <v>35.4</v>
      </c>
      <c r="AK24" s="4">
        <v>37.1</v>
      </c>
      <c r="AL24" s="4">
        <v>36.5</v>
      </c>
      <c r="AM24" s="4">
        <v>32.1</v>
      </c>
      <c r="AN24" s="4">
        <v>40.4</v>
      </c>
      <c r="AO24" s="4">
        <v>40</v>
      </c>
      <c r="AP24" s="4">
        <v>42.5</v>
      </c>
      <c r="AQ24" s="4">
        <v>43.4</v>
      </c>
      <c r="AR24" s="4">
        <v>45.6</v>
      </c>
      <c r="AS24" s="4">
        <v>45.3</v>
      </c>
      <c r="AT24" s="4">
        <v>45.9</v>
      </c>
      <c r="AU24" s="4">
        <v>46.5</v>
      </c>
      <c r="AV24" s="4">
        <v>46.4</v>
      </c>
      <c r="AW24" s="4">
        <v>49</v>
      </c>
      <c r="AX24" s="4">
        <v>42.9</v>
      </c>
      <c r="AY24" s="4">
        <v>50.4</v>
      </c>
      <c r="AZ24" s="4">
        <v>49.7</v>
      </c>
      <c r="BA24" s="4">
        <v>52.5</v>
      </c>
      <c r="BB24" s="4">
        <v>57.7</v>
      </c>
      <c r="BC24" s="4">
        <v>65.2</v>
      </c>
      <c r="BD24" s="4">
        <v>72.599999999999994</v>
      </c>
      <c r="BE24" s="4">
        <v>77.2</v>
      </c>
      <c r="BF24" s="4">
        <v>88.1</v>
      </c>
      <c r="BG24" s="4">
        <v>95.1</v>
      </c>
      <c r="BH24" s="4">
        <v>103.5</v>
      </c>
      <c r="BI24" s="4">
        <v>103.7</v>
      </c>
      <c r="BJ24" s="4">
        <v>111.7</v>
      </c>
      <c r="BK24" s="4">
        <v>114.9</v>
      </c>
      <c r="BL24" s="4">
        <v>108.5</v>
      </c>
      <c r="BM24" s="4">
        <v>109.8</v>
      </c>
      <c r="BN24" s="4">
        <v>116.8</v>
      </c>
      <c r="BO24" s="4">
        <v>117</v>
      </c>
      <c r="BP24" s="4">
        <v>119.1</v>
      </c>
      <c r="BQ24" s="4">
        <v>122.7</v>
      </c>
      <c r="BR24" s="4">
        <v>127.1</v>
      </c>
      <c r="BS24" s="4">
        <v>126.3</v>
      </c>
      <c r="BT24" s="4">
        <v>131.30000000000001</v>
      </c>
      <c r="BU24" s="4">
        <v>130.6</v>
      </c>
      <c r="BV24" s="4">
        <v>125.3</v>
      </c>
      <c r="BW24" s="4">
        <v>129.80000000000001</v>
      </c>
      <c r="BX24" s="4">
        <v>150.6</v>
      </c>
      <c r="BY24" s="4">
        <v>153.6</v>
      </c>
      <c r="BZ24" s="4">
        <v>165.6</v>
      </c>
      <c r="CA24" s="4">
        <v>170.9</v>
      </c>
      <c r="CB24" s="4">
        <v>178.9</v>
      </c>
      <c r="CC24" s="4">
        <v>191.3</v>
      </c>
      <c r="CD24" s="4">
        <v>208</v>
      </c>
      <c r="CE24" s="4">
        <v>222</v>
      </c>
      <c r="CF24" s="4">
        <v>227.7</v>
      </c>
      <c r="CG24" s="4">
        <v>232.5</v>
      </c>
      <c r="CH24" s="4">
        <v>239.5</v>
      </c>
      <c r="CI24" s="4">
        <v>247.2</v>
      </c>
      <c r="CJ24" s="4">
        <v>248.7</v>
      </c>
      <c r="CK24" s="4">
        <v>241.7</v>
      </c>
      <c r="CL24" s="4">
        <v>243.1</v>
      </c>
      <c r="CM24" s="4">
        <v>232.3</v>
      </c>
      <c r="CN24" s="4">
        <v>233.9</v>
      </c>
      <c r="CO24" s="4">
        <v>218.5</v>
      </c>
      <c r="CP24" s="4">
        <v>205.5</v>
      </c>
      <c r="CQ24" s="4">
        <v>209.7</v>
      </c>
      <c r="CR24" s="4">
        <v>209.1</v>
      </c>
      <c r="CS24" s="4">
        <v>214.3</v>
      </c>
      <c r="CT24" s="4">
        <v>223.1</v>
      </c>
      <c r="CU24" s="4">
        <v>224.3</v>
      </c>
      <c r="CV24" s="4">
        <v>230</v>
      </c>
      <c r="CW24" s="4">
        <v>234.4</v>
      </c>
      <c r="CX24" s="4">
        <v>236.4</v>
      </c>
      <c r="CY24" s="4">
        <v>232.1</v>
      </c>
      <c r="CZ24" s="4">
        <v>228.7</v>
      </c>
      <c r="DA24" s="4">
        <v>222.2</v>
      </c>
      <c r="DB24" s="4">
        <v>226.9</v>
      </c>
      <c r="DC24" s="4">
        <v>224.5</v>
      </c>
      <c r="DD24" s="4">
        <v>227.9</v>
      </c>
      <c r="DE24" s="4">
        <v>229.8</v>
      </c>
      <c r="DF24" s="4">
        <v>243.6</v>
      </c>
      <c r="DG24" s="4">
        <v>243</v>
      </c>
      <c r="DH24" s="4">
        <v>258.8</v>
      </c>
      <c r="DI24" s="4">
        <v>272.10000000000002</v>
      </c>
      <c r="DJ24" s="4">
        <v>288.3</v>
      </c>
      <c r="DK24" s="4">
        <v>311.2</v>
      </c>
      <c r="DL24" s="4">
        <v>328.5</v>
      </c>
      <c r="DM24" s="4">
        <v>338.7</v>
      </c>
      <c r="DN24" s="4">
        <v>349.8</v>
      </c>
      <c r="DO24" s="4">
        <v>360.5</v>
      </c>
      <c r="DP24" s="4">
        <v>379.6</v>
      </c>
      <c r="DQ24" s="4">
        <v>379</v>
      </c>
      <c r="DR24" s="4">
        <v>379.9</v>
      </c>
      <c r="DS24" s="4">
        <v>396.2</v>
      </c>
      <c r="DT24" s="4">
        <v>400.6</v>
      </c>
      <c r="DU24" s="4">
        <v>406.3</v>
      </c>
      <c r="DV24" s="4">
        <v>409.9</v>
      </c>
      <c r="DW24" s="4">
        <v>420.7</v>
      </c>
      <c r="DX24" s="4">
        <v>427.1</v>
      </c>
      <c r="DY24" s="4">
        <v>431.6</v>
      </c>
      <c r="DZ24" s="4">
        <v>441.2</v>
      </c>
      <c r="EA24" s="4">
        <v>449.7</v>
      </c>
      <c r="EB24" s="4">
        <v>448.8</v>
      </c>
      <c r="EC24" s="4">
        <v>460.6</v>
      </c>
      <c r="ED24" s="4">
        <v>462.2</v>
      </c>
      <c r="EE24" s="4">
        <v>460.4</v>
      </c>
      <c r="EF24" s="4">
        <v>466.9</v>
      </c>
      <c r="EG24" s="4">
        <v>462.6</v>
      </c>
      <c r="EH24" s="4">
        <v>481.1</v>
      </c>
      <c r="EI24" s="4">
        <v>484.1</v>
      </c>
      <c r="EJ24" s="4">
        <v>505.3</v>
      </c>
      <c r="EK24" s="4">
        <v>533.79999999999995</v>
      </c>
      <c r="EL24" s="4">
        <v>550.29999999999995</v>
      </c>
      <c r="EM24" s="4">
        <v>571.6</v>
      </c>
      <c r="EN24" s="4">
        <v>583.20000000000005</v>
      </c>
      <c r="EO24" s="4">
        <v>605.79999999999995</v>
      </c>
      <c r="EP24" s="4">
        <v>609.29999999999995</v>
      </c>
      <c r="EQ24" s="4">
        <v>617.1</v>
      </c>
      <c r="ER24" s="4">
        <v>621.20000000000005</v>
      </c>
      <c r="ES24" s="4">
        <v>626.5</v>
      </c>
      <c r="ET24" s="4">
        <v>650.29999999999995</v>
      </c>
      <c r="EU24" s="4">
        <v>668.9</v>
      </c>
      <c r="EV24" s="4">
        <v>701</v>
      </c>
      <c r="EW24" s="4">
        <v>717.5</v>
      </c>
      <c r="EX24" s="4">
        <v>712.2</v>
      </c>
      <c r="EY24" s="4">
        <v>708.2</v>
      </c>
      <c r="EZ24" s="4">
        <v>683.7</v>
      </c>
      <c r="FA24" s="4">
        <v>676.6</v>
      </c>
      <c r="FB24" s="4">
        <v>701.8</v>
      </c>
      <c r="FC24" s="4">
        <v>688.1</v>
      </c>
      <c r="FD24" s="4">
        <v>697.3</v>
      </c>
      <c r="FE24" s="4">
        <v>717.1</v>
      </c>
      <c r="FF24" s="4">
        <v>744.4</v>
      </c>
      <c r="FG24" s="4">
        <v>762.2</v>
      </c>
      <c r="FH24" s="4">
        <v>791.3</v>
      </c>
      <c r="FI24" s="4">
        <v>822.8</v>
      </c>
      <c r="FJ24" s="4">
        <v>812.7</v>
      </c>
      <c r="FK24" s="4">
        <v>799.3</v>
      </c>
      <c r="FL24" s="4">
        <v>764</v>
      </c>
      <c r="FM24" s="4">
        <v>717.8</v>
      </c>
      <c r="FN24" s="4">
        <v>694.2</v>
      </c>
      <c r="FO24" s="4">
        <v>690.5</v>
      </c>
      <c r="FP24" s="4">
        <v>718.3</v>
      </c>
      <c r="FQ24" s="4">
        <v>729.8</v>
      </c>
      <c r="FR24" s="4">
        <v>714</v>
      </c>
      <c r="FS24" s="4">
        <v>722.8</v>
      </c>
      <c r="FT24" s="4">
        <v>724.6</v>
      </c>
      <c r="FU24" s="4">
        <v>739.6</v>
      </c>
      <c r="FV24" s="4">
        <v>778.6</v>
      </c>
      <c r="FW24" s="4">
        <v>803.2</v>
      </c>
      <c r="FX24" s="4">
        <v>829.1</v>
      </c>
      <c r="FY24" s="4">
        <v>840.6</v>
      </c>
      <c r="FZ24" s="4">
        <v>864.6</v>
      </c>
      <c r="GA24" s="4">
        <v>890.4</v>
      </c>
      <c r="GB24" s="4">
        <v>925</v>
      </c>
      <c r="GC24" s="4">
        <v>929</v>
      </c>
      <c r="GD24" s="4">
        <v>962</v>
      </c>
      <c r="GE24" s="4">
        <v>1010</v>
      </c>
      <c r="GF24" s="4">
        <v>1040.5999999999999</v>
      </c>
      <c r="GG24" s="4">
        <v>1057</v>
      </c>
      <c r="GH24" s="4">
        <v>1090.7</v>
      </c>
      <c r="GI24" s="4">
        <v>1111.5</v>
      </c>
      <c r="GJ24" s="4">
        <v>1142.2</v>
      </c>
      <c r="GK24" s="4">
        <v>1182.9000000000001</v>
      </c>
      <c r="GL24" s="4">
        <v>1229.0999999999999</v>
      </c>
      <c r="GM24" s="4">
        <v>1280.4000000000001</v>
      </c>
      <c r="GN24" s="4">
        <v>1365.2</v>
      </c>
      <c r="GO24" s="4">
        <v>1375.8</v>
      </c>
      <c r="GP24" s="4">
        <v>1173.8</v>
      </c>
      <c r="GQ24" s="4">
        <v>1012.1</v>
      </c>
      <c r="GR24" s="4">
        <v>1010.9</v>
      </c>
      <c r="GS24" s="4">
        <v>1074.2</v>
      </c>
      <c r="GT24" s="4">
        <v>1163.3</v>
      </c>
      <c r="GU24" s="4">
        <v>1208.7</v>
      </c>
      <c r="GV24" s="4">
        <v>1256.4000000000001</v>
      </c>
      <c r="GW24" s="4">
        <v>1288</v>
      </c>
      <c r="GX24" s="4">
        <v>1365.3</v>
      </c>
      <c r="GY24" s="4">
        <v>1416</v>
      </c>
      <c r="GZ24" s="4">
        <v>1467.7</v>
      </c>
      <c r="HA24" s="4">
        <v>1487.8</v>
      </c>
      <c r="HB24" s="4">
        <v>1496</v>
      </c>
      <c r="HC24" s="4">
        <v>1511.2</v>
      </c>
      <c r="HD24" s="4">
        <v>1530</v>
      </c>
      <c r="HE24" s="4">
        <v>1537.7</v>
      </c>
      <c r="HF24" s="4">
        <v>1525.2</v>
      </c>
      <c r="HG24" s="4">
        <v>1529.8</v>
      </c>
      <c r="HH24" s="4">
        <v>1541.3</v>
      </c>
      <c r="HI24" s="4">
        <v>1560.8</v>
      </c>
      <c r="HJ24" s="4">
        <v>1611.8</v>
      </c>
      <c r="HK24" s="4">
        <v>1585.5</v>
      </c>
      <c r="HL24" s="4">
        <v>1628</v>
      </c>
      <c r="HM24" s="4">
        <v>1641.9</v>
      </c>
      <c r="HN24" s="4">
        <v>1616.5</v>
      </c>
      <c r="HO24" s="4">
        <v>1517.5</v>
      </c>
      <c r="HP24" s="4">
        <v>1535.5</v>
      </c>
      <c r="HQ24" s="4">
        <v>1508.9</v>
      </c>
    </row>
    <row r="25" spans="1:225">
      <c r="A25" s="4" t="s">
        <v>67</v>
      </c>
      <c r="B25" s="4" t="s">
        <v>68</v>
      </c>
      <c r="C25" s="4">
        <v>6.5</v>
      </c>
      <c r="D25" s="4">
        <v>7.2</v>
      </c>
      <c r="E25" s="4">
        <v>6.1</v>
      </c>
      <c r="F25" s="4">
        <v>6.6</v>
      </c>
      <c r="G25" s="4">
        <v>6.3</v>
      </c>
      <c r="H25" s="4">
        <v>7.4</v>
      </c>
      <c r="I25" s="4">
        <v>6.2</v>
      </c>
      <c r="J25" s="4">
        <v>6.7</v>
      </c>
      <c r="K25" s="4">
        <v>7.1</v>
      </c>
      <c r="L25" s="4">
        <v>8.4</v>
      </c>
      <c r="M25" s="4">
        <v>6.7</v>
      </c>
      <c r="N25" s="4">
        <v>7.2</v>
      </c>
      <c r="O25" s="4">
        <v>7.8</v>
      </c>
      <c r="P25" s="4">
        <v>9</v>
      </c>
      <c r="Q25" s="4">
        <v>6.9</v>
      </c>
      <c r="R25" s="4">
        <v>7.3</v>
      </c>
      <c r="S25" s="4">
        <v>8.1</v>
      </c>
      <c r="T25" s="4">
        <v>8.8000000000000007</v>
      </c>
      <c r="U25" s="4">
        <v>7.8</v>
      </c>
      <c r="V25" s="4">
        <v>8.3000000000000007</v>
      </c>
      <c r="W25" s="4">
        <v>8.6</v>
      </c>
      <c r="X25" s="4">
        <v>10.199999999999999</v>
      </c>
      <c r="Y25" s="4">
        <v>8.8000000000000007</v>
      </c>
      <c r="Z25" s="4">
        <v>9.1</v>
      </c>
      <c r="AA25" s="4">
        <v>8.6999999999999993</v>
      </c>
      <c r="AB25" s="4">
        <v>11</v>
      </c>
      <c r="AC25" s="4">
        <v>9.4</v>
      </c>
      <c r="AD25" s="4">
        <v>10.1</v>
      </c>
      <c r="AE25" s="4">
        <v>11.1</v>
      </c>
      <c r="AF25" s="4">
        <v>10.9</v>
      </c>
      <c r="AG25" s="4">
        <v>10.5</v>
      </c>
      <c r="AH25" s="4">
        <v>11.2</v>
      </c>
      <c r="AI25" s="4">
        <v>11.5</v>
      </c>
      <c r="AJ25" s="4">
        <v>12</v>
      </c>
      <c r="AK25" s="4">
        <v>12.4</v>
      </c>
      <c r="AL25" s="4">
        <v>12.8</v>
      </c>
      <c r="AM25" s="4">
        <v>11.9</v>
      </c>
      <c r="AN25" s="4">
        <v>13.5</v>
      </c>
      <c r="AO25" s="4">
        <v>13.4</v>
      </c>
      <c r="AP25" s="4">
        <v>14</v>
      </c>
      <c r="AQ25" s="4">
        <v>13.5</v>
      </c>
      <c r="AR25" s="4">
        <v>15</v>
      </c>
      <c r="AS25" s="4">
        <v>15</v>
      </c>
      <c r="AT25" s="4">
        <v>15.2</v>
      </c>
      <c r="AU25" s="4">
        <v>16.600000000000001</v>
      </c>
      <c r="AV25" s="4">
        <v>16.7</v>
      </c>
      <c r="AW25" s="4">
        <v>16.399999999999999</v>
      </c>
      <c r="AX25" s="4">
        <v>17.399999999999999</v>
      </c>
      <c r="AY25" s="4">
        <v>18.2</v>
      </c>
      <c r="AZ25" s="4">
        <v>17.5</v>
      </c>
      <c r="BA25" s="4">
        <v>18.899999999999999</v>
      </c>
      <c r="BB25" s="4">
        <v>18.399999999999999</v>
      </c>
      <c r="BC25" s="4">
        <v>18.7</v>
      </c>
      <c r="BD25" s="4">
        <v>19.399999999999999</v>
      </c>
      <c r="BE25" s="4">
        <v>20.3</v>
      </c>
      <c r="BF25" s="4">
        <v>19.600000000000001</v>
      </c>
      <c r="BG25" s="4">
        <v>21.6</v>
      </c>
      <c r="BH25" s="4">
        <v>23.1</v>
      </c>
      <c r="BI25" s="4">
        <v>23</v>
      </c>
      <c r="BJ25" s="4">
        <v>24.9</v>
      </c>
      <c r="BK25" s="4">
        <v>26.4</v>
      </c>
      <c r="BL25" s="4">
        <v>28.4</v>
      </c>
      <c r="BM25" s="4">
        <v>24.3</v>
      </c>
      <c r="BN25" s="4">
        <v>25.8</v>
      </c>
      <c r="BO25" s="4">
        <v>26.6</v>
      </c>
      <c r="BP25" s="4">
        <v>27.5</v>
      </c>
      <c r="BQ25" s="4">
        <v>29.1</v>
      </c>
      <c r="BR25" s="4">
        <v>28.9</v>
      </c>
      <c r="BS25" s="4">
        <v>29</v>
      </c>
      <c r="BT25" s="4">
        <v>30.6</v>
      </c>
      <c r="BU25" s="4">
        <v>31.7</v>
      </c>
      <c r="BV25" s="4">
        <v>32.5</v>
      </c>
      <c r="BW25" s="4">
        <v>34.799999999999997</v>
      </c>
      <c r="BX25" s="4">
        <v>35.6</v>
      </c>
      <c r="BY25" s="4">
        <v>37.700000000000003</v>
      </c>
      <c r="BZ25" s="4">
        <v>39.9</v>
      </c>
      <c r="CA25" s="4">
        <v>40.799999999999997</v>
      </c>
      <c r="CB25" s="4">
        <v>42</v>
      </c>
      <c r="CC25" s="4">
        <v>43</v>
      </c>
      <c r="CD25" s="4">
        <v>45.6</v>
      </c>
      <c r="CE25" s="4">
        <v>46.5</v>
      </c>
      <c r="CF25" s="4">
        <v>49.7</v>
      </c>
      <c r="CG25" s="4">
        <v>52.2</v>
      </c>
      <c r="CH25" s="4">
        <v>53</v>
      </c>
      <c r="CI25" s="4">
        <v>58.2</v>
      </c>
      <c r="CJ25" s="4">
        <v>59.7</v>
      </c>
      <c r="CK25" s="4">
        <v>60.6</v>
      </c>
      <c r="CL25" s="4">
        <v>61.6</v>
      </c>
      <c r="CM25" s="4">
        <v>60.9</v>
      </c>
      <c r="CN25" s="4">
        <v>60.9</v>
      </c>
      <c r="CO25" s="4">
        <v>61.1</v>
      </c>
      <c r="CP25" s="4">
        <v>59.8</v>
      </c>
      <c r="CQ25" s="4">
        <v>61</v>
      </c>
      <c r="CR25" s="4">
        <v>63.4</v>
      </c>
      <c r="CS25" s="4">
        <v>63.9</v>
      </c>
      <c r="CT25" s="4">
        <v>63.5</v>
      </c>
      <c r="CU25" s="4">
        <v>68.599999999999994</v>
      </c>
      <c r="CV25" s="4">
        <v>72.2</v>
      </c>
      <c r="CW25" s="4">
        <v>71.3</v>
      </c>
      <c r="CX25" s="4">
        <v>72.2</v>
      </c>
      <c r="CY25" s="4">
        <v>73.900000000000006</v>
      </c>
      <c r="CZ25" s="4">
        <v>75.400000000000006</v>
      </c>
      <c r="DA25" s="4">
        <v>75.099999999999994</v>
      </c>
      <c r="DB25" s="4">
        <v>78.5</v>
      </c>
      <c r="DC25" s="4">
        <v>88.9</v>
      </c>
      <c r="DD25" s="4">
        <v>87.3</v>
      </c>
      <c r="DE25" s="4">
        <v>90.7</v>
      </c>
      <c r="DF25" s="4">
        <v>91.4</v>
      </c>
      <c r="DG25" s="4">
        <v>93.5</v>
      </c>
      <c r="DH25" s="4">
        <v>96.6</v>
      </c>
      <c r="DI25" s="4">
        <v>99.8</v>
      </c>
      <c r="DJ25" s="4">
        <v>103.8</v>
      </c>
      <c r="DK25" s="4">
        <v>107.5</v>
      </c>
      <c r="DL25" s="4">
        <v>111</v>
      </c>
      <c r="DM25" s="4">
        <v>114.9</v>
      </c>
      <c r="DN25" s="4">
        <v>116.8</v>
      </c>
      <c r="DO25" s="4">
        <v>124.7</v>
      </c>
      <c r="DP25" s="4">
        <v>127.6</v>
      </c>
      <c r="DQ25" s="4">
        <v>130.30000000000001</v>
      </c>
      <c r="DR25" s="4">
        <v>135.5</v>
      </c>
      <c r="DS25" s="4">
        <v>142</v>
      </c>
      <c r="DT25" s="4">
        <v>145.30000000000001</v>
      </c>
      <c r="DU25" s="4">
        <v>148.80000000000001</v>
      </c>
      <c r="DV25" s="4">
        <v>158.30000000000001</v>
      </c>
      <c r="DW25" s="4">
        <v>152.5</v>
      </c>
      <c r="DX25" s="4">
        <v>163.6</v>
      </c>
      <c r="DY25" s="4">
        <v>169</v>
      </c>
      <c r="DZ25" s="4">
        <v>174.1</v>
      </c>
      <c r="EA25" s="4">
        <v>175.6</v>
      </c>
      <c r="EB25" s="4">
        <v>177.4</v>
      </c>
      <c r="EC25" s="4">
        <v>178.8</v>
      </c>
      <c r="ED25" s="4">
        <v>179.2</v>
      </c>
      <c r="EE25" s="4">
        <v>183.2</v>
      </c>
      <c r="EF25" s="4">
        <v>186.2</v>
      </c>
      <c r="EG25" s="4">
        <v>188.3</v>
      </c>
      <c r="EH25" s="4">
        <v>190.5</v>
      </c>
      <c r="EI25" s="4">
        <v>197.1</v>
      </c>
      <c r="EJ25" s="4">
        <v>201.7</v>
      </c>
      <c r="EK25" s="4">
        <v>203.1</v>
      </c>
      <c r="EL25" s="4">
        <v>208.3</v>
      </c>
      <c r="EM25" s="4">
        <v>210</v>
      </c>
      <c r="EN25" s="4">
        <v>215.7</v>
      </c>
      <c r="EO25" s="4">
        <v>225.6</v>
      </c>
      <c r="EP25" s="4">
        <v>230.2</v>
      </c>
      <c r="EQ25" s="4">
        <v>230.8</v>
      </c>
      <c r="ER25" s="4">
        <v>237.9</v>
      </c>
      <c r="ES25" s="4">
        <v>233.1</v>
      </c>
      <c r="ET25" s="4">
        <v>253.5</v>
      </c>
      <c r="EU25" s="4">
        <v>249.5</v>
      </c>
      <c r="EV25" s="4">
        <v>253.5</v>
      </c>
      <c r="EW25" s="4">
        <v>256.5</v>
      </c>
      <c r="EX25" s="4">
        <v>256.2</v>
      </c>
      <c r="EY25" s="4">
        <v>254.9</v>
      </c>
      <c r="EZ25" s="4">
        <v>263.60000000000002</v>
      </c>
      <c r="FA25" s="4">
        <v>258.7</v>
      </c>
      <c r="FB25" s="4">
        <v>264.5</v>
      </c>
      <c r="FC25" s="4">
        <v>273.5</v>
      </c>
      <c r="FD25" s="4">
        <v>275.5</v>
      </c>
      <c r="FE25" s="4">
        <v>285.3</v>
      </c>
      <c r="FF25" s="4">
        <v>286.8</v>
      </c>
      <c r="FG25" s="4">
        <v>291.8</v>
      </c>
      <c r="FH25" s="4">
        <v>301.39999999999998</v>
      </c>
      <c r="FI25" s="4">
        <v>302.39999999999998</v>
      </c>
      <c r="FJ25" s="4">
        <v>302.7</v>
      </c>
      <c r="FK25" s="4">
        <v>297.39999999999998</v>
      </c>
      <c r="FL25" s="4">
        <v>290.60000000000002</v>
      </c>
      <c r="FM25" s="4">
        <v>280.7</v>
      </c>
      <c r="FN25" s="4">
        <v>262.8</v>
      </c>
      <c r="FO25" s="4">
        <v>282.8</v>
      </c>
      <c r="FP25" s="4">
        <v>289.2</v>
      </c>
      <c r="FQ25" s="4">
        <v>291.8</v>
      </c>
      <c r="FR25" s="4">
        <v>293.60000000000002</v>
      </c>
      <c r="FS25" s="4">
        <v>288.7</v>
      </c>
      <c r="FT25" s="4">
        <v>287.7</v>
      </c>
      <c r="FU25" s="4">
        <v>302.89999999999998</v>
      </c>
      <c r="FV25" s="4">
        <v>316.10000000000002</v>
      </c>
      <c r="FW25" s="4">
        <v>338</v>
      </c>
      <c r="FX25" s="4">
        <v>343.2</v>
      </c>
      <c r="FY25" s="4">
        <v>345.4</v>
      </c>
      <c r="FZ25" s="4">
        <v>361.9</v>
      </c>
      <c r="GA25" s="4">
        <v>377.8</v>
      </c>
      <c r="GB25" s="4">
        <v>375.2</v>
      </c>
      <c r="GC25" s="4">
        <v>381.9</v>
      </c>
      <c r="GD25" s="4">
        <v>394.4</v>
      </c>
      <c r="GE25" s="4">
        <v>407.2</v>
      </c>
      <c r="GF25" s="4">
        <v>422.8</v>
      </c>
      <c r="GG25" s="4">
        <v>423.2</v>
      </c>
      <c r="GH25" s="4">
        <v>453.8</v>
      </c>
      <c r="GI25" s="4">
        <v>468.9</v>
      </c>
      <c r="GJ25" s="4">
        <v>482.8</v>
      </c>
      <c r="GK25" s="4">
        <v>504.7</v>
      </c>
      <c r="GL25" s="4">
        <v>536.4</v>
      </c>
      <c r="GM25" s="4">
        <v>534.20000000000005</v>
      </c>
      <c r="GN25" s="4">
        <v>555.29999999999995</v>
      </c>
      <c r="GO25" s="4">
        <v>547.79999999999995</v>
      </c>
      <c r="GP25" s="4">
        <v>535.29999999999995</v>
      </c>
      <c r="GQ25" s="4">
        <v>507.4</v>
      </c>
      <c r="GR25" s="4">
        <v>511.8</v>
      </c>
      <c r="GS25" s="4">
        <v>522.20000000000005</v>
      </c>
      <c r="GT25" s="4">
        <v>549</v>
      </c>
      <c r="GU25" s="4">
        <v>544.5</v>
      </c>
      <c r="GV25" s="4">
        <v>557.6</v>
      </c>
      <c r="GW25" s="4">
        <v>581.9</v>
      </c>
      <c r="GX25" s="4">
        <v>607</v>
      </c>
      <c r="GY25" s="4">
        <v>617.29999999999995</v>
      </c>
      <c r="GZ25" s="4">
        <v>640.6</v>
      </c>
      <c r="HA25" s="4">
        <v>655.1</v>
      </c>
      <c r="HB25" s="4">
        <v>645</v>
      </c>
      <c r="HC25" s="4">
        <v>658.4</v>
      </c>
      <c r="HD25" s="4">
        <v>669.8</v>
      </c>
      <c r="HE25" s="4">
        <v>671.7</v>
      </c>
      <c r="HF25" s="4">
        <v>688.8</v>
      </c>
      <c r="HG25" s="4">
        <v>696.7</v>
      </c>
      <c r="HH25" s="4">
        <v>696.3</v>
      </c>
      <c r="HI25" s="4">
        <v>703.5</v>
      </c>
      <c r="HJ25" s="4">
        <v>712.8</v>
      </c>
      <c r="HK25" s="4">
        <v>716</v>
      </c>
      <c r="HL25" s="4">
        <v>728.2</v>
      </c>
      <c r="HM25" s="4">
        <v>718.7</v>
      </c>
      <c r="HN25" s="4">
        <v>732.9</v>
      </c>
      <c r="HO25" s="4">
        <v>739.8</v>
      </c>
      <c r="HP25" s="4">
        <v>744.5</v>
      </c>
      <c r="HQ25" s="4">
        <v>750.9</v>
      </c>
    </row>
    <row r="26" spans="1:225">
      <c r="A26" s="4" t="s">
        <v>69</v>
      </c>
      <c r="B26" s="4" t="s">
        <v>70</v>
      </c>
      <c r="C26" s="4">
        <v>23.3</v>
      </c>
      <c r="D26" s="4">
        <v>23.5</v>
      </c>
      <c r="E26" s="4">
        <v>22.9</v>
      </c>
      <c r="F26" s="4">
        <v>21.7</v>
      </c>
      <c r="G26" s="4">
        <v>21.7</v>
      </c>
      <c r="H26" s="4">
        <v>21.9</v>
      </c>
      <c r="I26" s="4">
        <v>23.3</v>
      </c>
      <c r="J26" s="4">
        <v>23.9</v>
      </c>
      <c r="K26" s="4">
        <v>24.3</v>
      </c>
      <c r="L26" s="4">
        <v>24.9</v>
      </c>
      <c r="M26" s="4">
        <v>25.1</v>
      </c>
      <c r="N26" s="4">
        <v>25.6</v>
      </c>
      <c r="O26" s="4">
        <v>25.2</v>
      </c>
      <c r="P26" s="4">
        <v>25.9</v>
      </c>
      <c r="Q26" s="4">
        <v>26.7</v>
      </c>
      <c r="R26" s="4">
        <v>26.8</v>
      </c>
      <c r="S26" s="4">
        <v>27</v>
      </c>
      <c r="T26" s="4">
        <v>27.7</v>
      </c>
      <c r="U26" s="4">
        <v>28.4</v>
      </c>
      <c r="V26" s="4">
        <v>29.3</v>
      </c>
      <c r="W26" s="4">
        <v>28.5</v>
      </c>
      <c r="X26" s="4">
        <v>31.7</v>
      </c>
      <c r="Y26" s="4">
        <v>32</v>
      </c>
      <c r="Z26" s="4">
        <v>33.9</v>
      </c>
      <c r="AA26" s="4">
        <v>35</v>
      </c>
      <c r="AB26" s="4">
        <v>36.200000000000003</v>
      </c>
      <c r="AC26" s="4">
        <v>38.200000000000003</v>
      </c>
      <c r="AD26" s="4">
        <v>38.799999999999997</v>
      </c>
      <c r="AE26" s="4">
        <v>39.4</v>
      </c>
      <c r="AF26" s="4">
        <v>39</v>
      </c>
      <c r="AG26" s="4">
        <v>39.5</v>
      </c>
      <c r="AH26" s="4">
        <v>41.7</v>
      </c>
      <c r="AI26" s="4">
        <v>44.4</v>
      </c>
      <c r="AJ26" s="4">
        <v>45.4</v>
      </c>
      <c r="AK26" s="4">
        <v>48.2</v>
      </c>
      <c r="AL26" s="4">
        <v>48.2</v>
      </c>
      <c r="AM26" s="4">
        <v>43.8</v>
      </c>
      <c r="AN26" s="4">
        <v>52.7</v>
      </c>
      <c r="AO26" s="4">
        <v>52.4</v>
      </c>
      <c r="AP26" s="4">
        <v>53.1</v>
      </c>
      <c r="AQ26" s="4">
        <v>53.5</v>
      </c>
      <c r="AR26" s="4">
        <v>55.2</v>
      </c>
      <c r="AS26" s="4">
        <v>56.4</v>
      </c>
      <c r="AT26" s="4">
        <v>57.9</v>
      </c>
      <c r="AU26" s="4">
        <v>58.7</v>
      </c>
      <c r="AV26" s="4">
        <v>63.3</v>
      </c>
      <c r="AW26" s="4">
        <v>65.5</v>
      </c>
      <c r="AX26" s="4">
        <v>61.9</v>
      </c>
      <c r="AY26" s="4">
        <v>72.2</v>
      </c>
      <c r="AZ26" s="4">
        <v>71.400000000000006</v>
      </c>
      <c r="BA26" s="4">
        <v>74.099999999999994</v>
      </c>
      <c r="BB26" s="4">
        <v>79.2</v>
      </c>
      <c r="BC26" s="4">
        <v>85.4</v>
      </c>
      <c r="BD26" s="4">
        <v>89.5</v>
      </c>
      <c r="BE26" s="4">
        <v>91.1</v>
      </c>
      <c r="BF26" s="4">
        <v>98.7</v>
      </c>
      <c r="BG26" s="4">
        <v>110.3</v>
      </c>
      <c r="BH26" s="4">
        <v>129.4</v>
      </c>
      <c r="BI26" s="4">
        <v>133.6</v>
      </c>
      <c r="BJ26" s="4">
        <v>136.6</v>
      </c>
      <c r="BK26" s="4">
        <v>124.9</v>
      </c>
      <c r="BL26" s="4">
        <v>115.2</v>
      </c>
      <c r="BM26" s="4">
        <v>122.1</v>
      </c>
      <c r="BN26" s="4">
        <v>128.69999999999999</v>
      </c>
      <c r="BO26" s="4">
        <v>138.9</v>
      </c>
      <c r="BP26" s="4">
        <v>147.1</v>
      </c>
      <c r="BQ26" s="4">
        <v>155.80000000000001</v>
      </c>
      <c r="BR26" s="4">
        <v>162.69999999999999</v>
      </c>
      <c r="BS26" s="4">
        <v>176.4</v>
      </c>
      <c r="BT26" s="4">
        <v>183</v>
      </c>
      <c r="BU26" s="4">
        <v>182.9</v>
      </c>
      <c r="BV26" s="4">
        <v>187.4</v>
      </c>
      <c r="BW26" s="4">
        <v>203.3</v>
      </c>
      <c r="BX26" s="4">
        <v>208.8</v>
      </c>
      <c r="BY26" s="4">
        <v>215.1</v>
      </c>
      <c r="BZ26" s="4">
        <v>221.8</v>
      </c>
      <c r="CA26" s="4">
        <v>229.8</v>
      </c>
      <c r="CB26" s="4">
        <v>243.1</v>
      </c>
      <c r="CC26" s="4">
        <v>257.3</v>
      </c>
      <c r="CD26" s="4">
        <v>280.5</v>
      </c>
      <c r="CE26" s="4">
        <v>304.3</v>
      </c>
      <c r="CF26" s="4">
        <v>292.60000000000002</v>
      </c>
      <c r="CG26" s="4">
        <v>279.2</v>
      </c>
      <c r="CH26" s="4">
        <v>299.2</v>
      </c>
      <c r="CI26" s="4">
        <v>319.7</v>
      </c>
      <c r="CJ26" s="4">
        <v>322</v>
      </c>
      <c r="CK26" s="4">
        <v>309.89999999999998</v>
      </c>
      <c r="CL26" s="4">
        <v>319.39999999999998</v>
      </c>
      <c r="CM26" s="4">
        <v>309.5</v>
      </c>
      <c r="CN26" s="4">
        <v>299.10000000000002</v>
      </c>
      <c r="CO26" s="4">
        <v>309.3</v>
      </c>
      <c r="CP26" s="4">
        <v>294.89999999999998</v>
      </c>
      <c r="CQ26" s="4">
        <v>295.3</v>
      </c>
      <c r="CR26" s="4">
        <v>318</v>
      </c>
      <c r="CS26" s="4">
        <v>343.4</v>
      </c>
      <c r="CT26" s="4">
        <v>358</v>
      </c>
      <c r="CU26" s="4">
        <v>388</v>
      </c>
      <c r="CV26" s="4">
        <v>406.5</v>
      </c>
      <c r="CW26" s="4">
        <v>409.6</v>
      </c>
      <c r="CX26" s="4">
        <v>416.4</v>
      </c>
      <c r="CY26" s="4">
        <v>397.3</v>
      </c>
      <c r="CZ26" s="4">
        <v>418.6</v>
      </c>
      <c r="DA26" s="4">
        <v>414.2</v>
      </c>
      <c r="DB26" s="4">
        <v>438.9</v>
      </c>
      <c r="DC26" s="4">
        <v>439.4</v>
      </c>
      <c r="DD26" s="4">
        <v>444</v>
      </c>
      <c r="DE26" s="4">
        <v>459.4</v>
      </c>
      <c r="DF26" s="4">
        <v>468.6</v>
      </c>
      <c r="DG26" s="4">
        <v>477.7</v>
      </c>
      <c r="DH26" s="4">
        <v>502.3</v>
      </c>
      <c r="DI26" s="4">
        <v>517.29999999999995</v>
      </c>
      <c r="DJ26" s="4">
        <v>537.5</v>
      </c>
      <c r="DK26" s="4">
        <v>542.70000000000005</v>
      </c>
      <c r="DL26" s="4">
        <v>546.1</v>
      </c>
      <c r="DM26" s="4">
        <v>552.79999999999995</v>
      </c>
      <c r="DN26" s="4">
        <v>574.29999999999995</v>
      </c>
      <c r="DO26" s="4">
        <v>586.20000000000005</v>
      </c>
      <c r="DP26" s="4">
        <v>595.4</v>
      </c>
      <c r="DQ26" s="4">
        <v>584.4</v>
      </c>
      <c r="DR26" s="4">
        <v>598.20000000000005</v>
      </c>
      <c r="DS26" s="4">
        <v>626.79999999999995</v>
      </c>
      <c r="DT26" s="4">
        <v>614.79999999999995</v>
      </c>
      <c r="DU26" s="4">
        <v>630.1</v>
      </c>
      <c r="DV26" s="4">
        <v>647.29999999999995</v>
      </c>
      <c r="DW26" s="4">
        <v>620.29999999999995</v>
      </c>
      <c r="DX26" s="4">
        <v>613.9</v>
      </c>
      <c r="DY26" s="4">
        <v>621.70000000000005</v>
      </c>
      <c r="DZ26" s="4">
        <v>638.29999999999995</v>
      </c>
      <c r="EA26" s="4">
        <v>645.79999999999995</v>
      </c>
      <c r="EB26" s="4">
        <v>659</v>
      </c>
      <c r="EC26" s="4">
        <v>677.9</v>
      </c>
      <c r="ED26" s="4">
        <v>688.5</v>
      </c>
      <c r="EE26" s="4">
        <v>699.3</v>
      </c>
      <c r="EF26" s="4">
        <v>716.3</v>
      </c>
      <c r="EG26" s="4">
        <v>719.3</v>
      </c>
      <c r="EH26" s="4">
        <v>745</v>
      </c>
      <c r="EI26" s="4">
        <v>761.8</v>
      </c>
      <c r="EJ26" s="4">
        <v>797.6</v>
      </c>
      <c r="EK26" s="4">
        <v>833.8</v>
      </c>
      <c r="EL26" s="4">
        <v>860.6</v>
      </c>
      <c r="EM26" s="4">
        <v>886.9</v>
      </c>
      <c r="EN26" s="4">
        <v>908.3</v>
      </c>
      <c r="EO26" s="4">
        <v>905.8</v>
      </c>
      <c r="EP26" s="4">
        <v>909.2</v>
      </c>
      <c r="EQ26" s="4">
        <v>936.7</v>
      </c>
      <c r="ER26" s="4">
        <v>952.8</v>
      </c>
      <c r="ES26" s="4">
        <v>973.8</v>
      </c>
      <c r="ET26" s="4">
        <v>992.6</v>
      </c>
      <c r="EU26" s="4">
        <v>1027.2</v>
      </c>
      <c r="EV26" s="4">
        <v>1039.7</v>
      </c>
      <c r="EW26" s="4">
        <v>1070.9000000000001</v>
      </c>
      <c r="EX26" s="4">
        <v>1085.3</v>
      </c>
      <c r="EY26" s="4">
        <v>1098.2</v>
      </c>
      <c r="EZ26" s="4">
        <v>1109.5999999999999</v>
      </c>
      <c r="FA26" s="4">
        <v>1109.9000000000001</v>
      </c>
      <c r="FB26" s="4">
        <v>1145</v>
      </c>
      <c r="FC26" s="4">
        <v>1170.0999999999999</v>
      </c>
      <c r="FD26" s="4">
        <v>1218.2</v>
      </c>
      <c r="FE26" s="4">
        <v>1278.5</v>
      </c>
      <c r="FF26" s="4">
        <v>1327.7</v>
      </c>
      <c r="FG26" s="4">
        <v>1406.8</v>
      </c>
      <c r="FH26" s="4">
        <v>1452.3</v>
      </c>
      <c r="FI26" s="4">
        <v>1513.7</v>
      </c>
      <c r="FJ26" s="4">
        <v>1517.8</v>
      </c>
      <c r="FK26" s="4">
        <v>1488.4</v>
      </c>
      <c r="FL26" s="4">
        <v>1413.9</v>
      </c>
      <c r="FM26" s="4">
        <v>1365.2</v>
      </c>
      <c r="FN26" s="4">
        <v>1314.1</v>
      </c>
      <c r="FO26" s="4">
        <v>1348.6</v>
      </c>
      <c r="FP26" s="4">
        <v>1423.5</v>
      </c>
      <c r="FQ26" s="4">
        <v>1453.2</v>
      </c>
      <c r="FR26" s="4">
        <v>1490.6</v>
      </c>
      <c r="FS26" s="4">
        <v>1513.1</v>
      </c>
      <c r="FT26" s="4">
        <v>1513.7</v>
      </c>
      <c r="FU26" s="4">
        <v>1542.4</v>
      </c>
      <c r="FV26" s="4">
        <v>1606.5</v>
      </c>
      <c r="FW26" s="4">
        <v>1687.9</v>
      </c>
      <c r="FX26" s="4">
        <v>1780.3</v>
      </c>
      <c r="FY26" s="4">
        <v>1824</v>
      </c>
      <c r="FZ26" s="4">
        <v>1910.5</v>
      </c>
      <c r="GA26" s="4">
        <v>1945</v>
      </c>
      <c r="GB26" s="4">
        <v>1989.2</v>
      </c>
      <c r="GC26" s="4">
        <v>2042.3</v>
      </c>
      <c r="GD26" s="4">
        <v>2143.9</v>
      </c>
      <c r="GE26" s="4">
        <v>2194.4</v>
      </c>
      <c r="GF26" s="4">
        <v>2245</v>
      </c>
      <c r="GG26" s="4">
        <v>2285.6999999999998</v>
      </c>
      <c r="GH26" s="4">
        <v>2263.9</v>
      </c>
      <c r="GI26" s="4">
        <v>2308.9</v>
      </c>
      <c r="GJ26" s="4">
        <v>2358</v>
      </c>
      <c r="GK26" s="4">
        <v>2399.6</v>
      </c>
      <c r="GL26" s="4">
        <v>2466</v>
      </c>
      <c r="GM26" s="4">
        <v>2571.4</v>
      </c>
      <c r="GN26" s="4">
        <v>2679.9</v>
      </c>
      <c r="GO26" s="4">
        <v>2697.2</v>
      </c>
      <c r="GP26" s="4">
        <v>2311.6</v>
      </c>
      <c r="GQ26" s="4">
        <v>1913.4</v>
      </c>
      <c r="GR26" s="4">
        <v>1864.5</v>
      </c>
      <c r="GS26" s="4">
        <v>2002</v>
      </c>
      <c r="GT26" s="4">
        <v>2152.9</v>
      </c>
      <c r="GU26" s="4">
        <v>2241.9</v>
      </c>
      <c r="GV26" s="4">
        <v>2337.3000000000002</v>
      </c>
      <c r="GW26" s="4">
        <v>2404.9</v>
      </c>
      <c r="GX26" s="4">
        <v>2475.9</v>
      </c>
      <c r="GY26" s="4">
        <v>2595.8000000000002</v>
      </c>
      <c r="GZ26" s="4">
        <v>2695.3</v>
      </c>
      <c r="HA26" s="4">
        <v>2715.3</v>
      </c>
      <c r="HB26" s="4">
        <v>2739.1</v>
      </c>
      <c r="HC26" s="4">
        <v>2784.3</v>
      </c>
      <c r="HD26" s="4">
        <v>2780.7</v>
      </c>
      <c r="HE26" s="4">
        <v>2744.5</v>
      </c>
      <c r="HF26" s="4">
        <v>2745.8</v>
      </c>
      <c r="HG26" s="4">
        <v>2755.8</v>
      </c>
      <c r="HH26" s="4">
        <v>2765.4</v>
      </c>
      <c r="HI26" s="4">
        <v>2776.7</v>
      </c>
      <c r="HJ26" s="4">
        <v>2788.8</v>
      </c>
      <c r="HK26" s="4">
        <v>2830.8</v>
      </c>
      <c r="HL26" s="4">
        <v>2887</v>
      </c>
      <c r="HM26" s="4">
        <v>2875.2</v>
      </c>
      <c r="HN26" s="4">
        <v>2894.6</v>
      </c>
      <c r="HO26" s="4">
        <v>2808.9</v>
      </c>
      <c r="HP26" s="4">
        <v>2799.3</v>
      </c>
      <c r="HQ26" s="4">
        <v>2790.2</v>
      </c>
    </row>
    <row r="27" spans="1:225">
      <c r="A27" s="4" t="s">
        <v>71</v>
      </c>
      <c r="B27" s="4" t="s">
        <v>66</v>
      </c>
      <c r="C27" s="4">
        <v>15.7</v>
      </c>
      <c r="D27" s="4">
        <v>15.9</v>
      </c>
      <c r="E27" s="4">
        <v>15.1</v>
      </c>
      <c r="F27" s="4">
        <v>14.2</v>
      </c>
      <c r="G27" s="4">
        <v>14.1</v>
      </c>
      <c r="H27" s="4">
        <v>14.3</v>
      </c>
      <c r="I27" s="4">
        <v>15.8</v>
      </c>
      <c r="J27" s="4">
        <v>16.100000000000001</v>
      </c>
      <c r="K27" s="4">
        <v>16.399999999999999</v>
      </c>
      <c r="L27" s="4">
        <v>16.899999999999999</v>
      </c>
      <c r="M27" s="4">
        <v>17.100000000000001</v>
      </c>
      <c r="N27" s="4">
        <v>17</v>
      </c>
      <c r="O27" s="4">
        <v>16.899999999999999</v>
      </c>
      <c r="P27" s="4">
        <v>17.600000000000001</v>
      </c>
      <c r="Q27" s="4">
        <v>18.2</v>
      </c>
      <c r="R27" s="4">
        <v>18.2</v>
      </c>
      <c r="S27" s="4">
        <v>18.3</v>
      </c>
      <c r="T27" s="4">
        <v>19.100000000000001</v>
      </c>
      <c r="U27" s="4">
        <v>19.7</v>
      </c>
      <c r="V27" s="4">
        <v>20.399999999999999</v>
      </c>
      <c r="W27" s="4">
        <v>19.600000000000001</v>
      </c>
      <c r="X27" s="4">
        <v>22.4</v>
      </c>
      <c r="Y27" s="4">
        <v>22.8</v>
      </c>
      <c r="Z27" s="4">
        <v>24.2</v>
      </c>
      <c r="AA27" s="4">
        <v>24.9</v>
      </c>
      <c r="AB27" s="4">
        <v>25.6</v>
      </c>
      <c r="AC27" s="4">
        <v>27.2</v>
      </c>
      <c r="AD27" s="4">
        <v>27.7</v>
      </c>
      <c r="AE27" s="4">
        <v>27.7</v>
      </c>
      <c r="AF27" s="4">
        <v>26.8</v>
      </c>
      <c r="AG27" s="4">
        <v>27</v>
      </c>
      <c r="AH27" s="4">
        <v>29.5</v>
      </c>
      <c r="AI27" s="4">
        <v>32.1</v>
      </c>
      <c r="AJ27" s="4">
        <v>33.200000000000003</v>
      </c>
      <c r="AK27" s="4">
        <v>35.4</v>
      </c>
      <c r="AL27" s="4">
        <v>35.1</v>
      </c>
      <c r="AM27" s="4">
        <v>30.8</v>
      </c>
      <c r="AN27" s="4">
        <v>39.1</v>
      </c>
      <c r="AO27" s="4">
        <v>38.5</v>
      </c>
      <c r="AP27" s="4">
        <v>38.799999999999997</v>
      </c>
      <c r="AQ27" s="4">
        <v>39.299999999999997</v>
      </c>
      <c r="AR27" s="4">
        <v>40.1</v>
      </c>
      <c r="AS27" s="4">
        <v>41.2</v>
      </c>
      <c r="AT27" s="4">
        <v>42.8</v>
      </c>
      <c r="AU27" s="4">
        <v>43.4</v>
      </c>
      <c r="AV27" s="4">
        <v>47.4</v>
      </c>
      <c r="AW27" s="4">
        <v>49.6</v>
      </c>
      <c r="AX27" s="4">
        <v>45.7</v>
      </c>
      <c r="AY27" s="4">
        <v>55.1</v>
      </c>
      <c r="AZ27" s="4">
        <v>54.1</v>
      </c>
      <c r="BA27" s="4">
        <v>57.3</v>
      </c>
      <c r="BB27" s="4">
        <v>61.3</v>
      </c>
      <c r="BC27" s="4">
        <v>66.5</v>
      </c>
      <c r="BD27" s="4">
        <v>70</v>
      </c>
      <c r="BE27" s="4">
        <v>72.099999999999994</v>
      </c>
      <c r="BF27" s="4">
        <v>78.8</v>
      </c>
      <c r="BG27" s="4">
        <v>88.8</v>
      </c>
      <c r="BH27" s="4">
        <v>106.4</v>
      </c>
      <c r="BI27" s="4">
        <v>110.6</v>
      </c>
      <c r="BJ27" s="4">
        <v>112.3</v>
      </c>
      <c r="BK27" s="4">
        <v>100.9</v>
      </c>
      <c r="BL27" s="4">
        <v>92.3</v>
      </c>
      <c r="BM27" s="4">
        <v>98.8</v>
      </c>
      <c r="BN27" s="4">
        <v>104</v>
      </c>
      <c r="BO27" s="4">
        <v>113.5</v>
      </c>
      <c r="BP27" s="4">
        <v>121.3</v>
      </c>
      <c r="BQ27" s="4">
        <v>128.9</v>
      </c>
      <c r="BR27" s="4">
        <v>134.69999999999999</v>
      </c>
      <c r="BS27" s="4">
        <v>147.6</v>
      </c>
      <c r="BT27" s="4">
        <v>153.19999999999999</v>
      </c>
      <c r="BU27" s="4">
        <v>153.19999999999999</v>
      </c>
      <c r="BV27" s="4">
        <v>156.6</v>
      </c>
      <c r="BW27" s="4">
        <v>170.3</v>
      </c>
      <c r="BX27" s="4">
        <v>175.1</v>
      </c>
      <c r="BY27" s="4">
        <v>179.4</v>
      </c>
      <c r="BZ27" s="4">
        <v>184.8</v>
      </c>
      <c r="CA27" s="4">
        <v>192.2</v>
      </c>
      <c r="CB27" s="4">
        <v>204.1</v>
      </c>
      <c r="CC27" s="4">
        <v>216.8</v>
      </c>
      <c r="CD27" s="4">
        <v>238.1</v>
      </c>
      <c r="CE27" s="4">
        <v>259.7</v>
      </c>
      <c r="CF27" s="4">
        <v>248.5</v>
      </c>
      <c r="CG27" s="4">
        <v>234.1</v>
      </c>
      <c r="CH27" s="4">
        <v>252</v>
      </c>
      <c r="CI27" s="4">
        <v>270.2</v>
      </c>
      <c r="CJ27" s="4">
        <v>271.8</v>
      </c>
      <c r="CK27" s="4">
        <v>260.5</v>
      </c>
      <c r="CL27" s="4">
        <v>268.8</v>
      </c>
      <c r="CM27" s="4">
        <v>257.60000000000002</v>
      </c>
      <c r="CN27" s="4">
        <v>245.8</v>
      </c>
      <c r="CO27" s="4">
        <v>257.2</v>
      </c>
      <c r="CP27" s="4">
        <v>241.5</v>
      </c>
      <c r="CQ27" s="4">
        <v>242.5</v>
      </c>
      <c r="CR27" s="4">
        <v>262.8</v>
      </c>
      <c r="CS27" s="4">
        <v>285.89999999999998</v>
      </c>
      <c r="CT27" s="4">
        <v>299.60000000000002</v>
      </c>
      <c r="CU27" s="4">
        <v>322.5</v>
      </c>
      <c r="CV27" s="4">
        <v>337.9</v>
      </c>
      <c r="CW27" s="4">
        <v>339.9</v>
      </c>
      <c r="CX27" s="4">
        <v>345</v>
      </c>
      <c r="CY27" s="4">
        <v>325.39999999999998</v>
      </c>
      <c r="CZ27" s="4">
        <v>344.4</v>
      </c>
      <c r="DA27" s="4">
        <v>340.5</v>
      </c>
      <c r="DB27" s="4">
        <v>362.8</v>
      </c>
      <c r="DC27" s="4">
        <v>357.7</v>
      </c>
      <c r="DD27" s="4">
        <v>365.1</v>
      </c>
      <c r="DE27" s="4">
        <v>374.8</v>
      </c>
      <c r="DF27" s="4">
        <v>382.5</v>
      </c>
      <c r="DG27" s="4">
        <v>389.5</v>
      </c>
      <c r="DH27" s="4">
        <v>409.1</v>
      </c>
      <c r="DI27" s="4">
        <v>422.8</v>
      </c>
      <c r="DJ27" s="4">
        <v>437.7</v>
      </c>
      <c r="DK27" s="4">
        <v>441.5</v>
      </c>
      <c r="DL27" s="4">
        <v>445.7</v>
      </c>
      <c r="DM27" s="4">
        <v>451.1</v>
      </c>
      <c r="DN27" s="4">
        <v>470.2</v>
      </c>
      <c r="DO27" s="4">
        <v>482</v>
      </c>
      <c r="DP27" s="4">
        <v>490.7</v>
      </c>
      <c r="DQ27" s="4">
        <v>477.4</v>
      </c>
      <c r="DR27" s="4">
        <v>489</v>
      </c>
      <c r="DS27" s="4">
        <v>510.4</v>
      </c>
      <c r="DT27" s="4">
        <v>495.8</v>
      </c>
      <c r="DU27" s="4">
        <v>506.3</v>
      </c>
      <c r="DV27" s="4">
        <v>519.79999999999995</v>
      </c>
      <c r="DW27" s="4">
        <v>497</v>
      </c>
      <c r="DX27" s="4">
        <v>491</v>
      </c>
      <c r="DY27" s="4">
        <v>500.4</v>
      </c>
      <c r="DZ27" s="4">
        <v>514.5</v>
      </c>
      <c r="EA27" s="4">
        <v>523.5</v>
      </c>
      <c r="EB27" s="4">
        <v>537.9</v>
      </c>
      <c r="EC27" s="4">
        <v>553.9</v>
      </c>
      <c r="ED27" s="4">
        <v>564.5</v>
      </c>
      <c r="EE27" s="4">
        <v>575.9</v>
      </c>
      <c r="EF27" s="4">
        <v>590.1</v>
      </c>
      <c r="EG27" s="4">
        <v>592.1</v>
      </c>
      <c r="EH27" s="4">
        <v>612.9</v>
      </c>
      <c r="EI27" s="4">
        <v>627.20000000000005</v>
      </c>
      <c r="EJ27" s="4">
        <v>662</v>
      </c>
      <c r="EK27" s="4">
        <v>695.7</v>
      </c>
      <c r="EL27" s="4">
        <v>722.3</v>
      </c>
      <c r="EM27" s="4">
        <v>745.5</v>
      </c>
      <c r="EN27" s="4">
        <v>764.3</v>
      </c>
      <c r="EO27" s="4">
        <v>759.7</v>
      </c>
      <c r="EP27" s="4">
        <v>760.4</v>
      </c>
      <c r="EQ27" s="4">
        <v>784.5</v>
      </c>
      <c r="ER27" s="4">
        <v>798.4</v>
      </c>
      <c r="ES27" s="4">
        <v>814.4</v>
      </c>
      <c r="ET27" s="4">
        <v>832.5</v>
      </c>
      <c r="EU27" s="4">
        <v>861.5</v>
      </c>
      <c r="EV27" s="4">
        <v>872</v>
      </c>
      <c r="EW27" s="4">
        <v>898.4</v>
      </c>
      <c r="EX27" s="4">
        <v>910.8</v>
      </c>
      <c r="EY27" s="4">
        <v>920.8</v>
      </c>
      <c r="EZ27" s="4">
        <v>926.9</v>
      </c>
      <c r="FA27" s="4">
        <v>922.5</v>
      </c>
      <c r="FB27" s="4">
        <v>952.8</v>
      </c>
      <c r="FC27" s="4">
        <v>978.5</v>
      </c>
      <c r="FD27" s="4">
        <v>1024.5</v>
      </c>
      <c r="FE27" s="4">
        <v>1078.3</v>
      </c>
      <c r="FF27" s="4">
        <v>1123.5</v>
      </c>
      <c r="FG27" s="4">
        <v>1194.2</v>
      </c>
      <c r="FH27" s="4">
        <v>1232.4000000000001</v>
      </c>
      <c r="FI27" s="4">
        <v>1284.0999999999999</v>
      </c>
      <c r="FJ27" s="4">
        <v>1295.2</v>
      </c>
      <c r="FK27" s="4">
        <v>1265.2</v>
      </c>
      <c r="FL27" s="4">
        <v>1189.5999999999999</v>
      </c>
      <c r="FM27" s="4">
        <v>1145.8</v>
      </c>
      <c r="FN27" s="4">
        <v>1106.0999999999999</v>
      </c>
      <c r="FO27" s="4">
        <v>1123.5999999999999</v>
      </c>
      <c r="FP27" s="4">
        <v>1197.7</v>
      </c>
      <c r="FQ27" s="4">
        <v>1225.3</v>
      </c>
      <c r="FR27" s="4">
        <v>1250.7</v>
      </c>
      <c r="FS27" s="4">
        <v>1275.0999999999999</v>
      </c>
      <c r="FT27" s="4">
        <v>1278.5999999999999</v>
      </c>
      <c r="FU27" s="4">
        <v>1288</v>
      </c>
      <c r="FV27" s="4">
        <v>1343.1</v>
      </c>
      <c r="FW27" s="4">
        <v>1410</v>
      </c>
      <c r="FX27" s="4">
        <v>1493.5</v>
      </c>
      <c r="FY27" s="4">
        <v>1533.1</v>
      </c>
      <c r="FZ27" s="4">
        <v>1609.7</v>
      </c>
      <c r="GA27" s="4">
        <v>1642</v>
      </c>
      <c r="GB27" s="4">
        <v>1682.2</v>
      </c>
      <c r="GC27" s="4">
        <v>1729.1</v>
      </c>
      <c r="GD27" s="4">
        <v>1824.2</v>
      </c>
      <c r="GE27" s="4">
        <v>1855.9</v>
      </c>
      <c r="GF27" s="4">
        <v>1900.2</v>
      </c>
      <c r="GG27" s="4">
        <v>1941.6</v>
      </c>
      <c r="GH27" s="4">
        <v>1900.9</v>
      </c>
      <c r="GI27" s="4">
        <v>1942.5</v>
      </c>
      <c r="GJ27" s="4">
        <v>1981.9</v>
      </c>
      <c r="GK27" s="4">
        <v>2015.1</v>
      </c>
      <c r="GL27" s="4">
        <v>2075.6999999999998</v>
      </c>
      <c r="GM27" s="4">
        <v>2165.1999999999998</v>
      </c>
      <c r="GN27" s="4">
        <v>2264.9</v>
      </c>
      <c r="GO27" s="4">
        <v>2273.6999999999998</v>
      </c>
      <c r="GP27" s="4">
        <v>1893.6</v>
      </c>
      <c r="GQ27" s="4">
        <v>1524.3</v>
      </c>
      <c r="GR27" s="4">
        <v>1478.7</v>
      </c>
      <c r="GS27" s="4">
        <v>1609</v>
      </c>
      <c r="GT27" s="4">
        <v>1749.1</v>
      </c>
      <c r="GU27" s="4">
        <v>1838.6</v>
      </c>
      <c r="GV27" s="4">
        <v>1928.7</v>
      </c>
      <c r="GW27" s="4">
        <v>1984.2</v>
      </c>
      <c r="GX27" s="4">
        <v>2047.9</v>
      </c>
      <c r="GY27" s="4">
        <v>2172.5</v>
      </c>
      <c r="GZ27" s="4">
        <v>2251.6999999999998</v>
      </c>
      <c r="HA27" s="4">
        <v>2263.6</v>
      </c>
      <c r="HB27" s="4">
        <v>2291.1</v>
      </c>
      <c r="HC27" s="4">
        <v>2331.4</v>
      </c>
      <c r="HD27" s="4">
        <v>2322.6999999999998</v>
      </c>
      <c r="HE27" s="4">
        <v>2284.6999999999998</v>
      </c>
      <c r="HF27" s="4">
        <v>2284.6</v>
      </c>
      <c r="HG27" s="4">
        <v>2294.4</v>
      </c>
      <c r="HH27" s="4">
        <v>2297.1</v>
      </c>
      <c r="HI27" s="4">
        <v>2306.3000000000002</v>
      </c>
      <c r="HJ27" s="4">
        <v>2309.8000000000002</v>
      </c>
      <c r="HK27" s="4">
        <v>2357.6</v>
      </c>
      <c r="HL27" s="4">
        <v>2403.8000000000002</v>
      </c>
      <c r="HM27" s="4">
        <v>2392.6999999999998</v>
      </c>
      <c r="HN27" s="4">
        <v>2400</v>
      </c>
      <c r="HO27" s="4">
        <v>2311.6999999999998</v>
      </c>
      <c r="HP27" s="4">
        <v>2299.9</v>
      </c>
      <c r="HQ27" s="4">
        <v>2285.4</v>
      </c>
    </row>
    <row r="28" spans="1:225">
      <c r="A28" s="4" t="s">
        <v>72</v>
      </c>
      <c r="B28" s="4" t="s">
        <v>68</v>
      </c>
      <c r="C28" s="4">
        <v>7.6</v>
      </c>
      <c r="D28" s="4">
        <v>7.6</v>
      </c>
      <c r="E28" s="4">
        <v>7.8</v>
      </c>
      <c r="F28" s="4">
        <v>7.5</v>
      </c>
      <c r="G28" s="4">
        <v>7.6</v>
      </c>
      <c r="H28" s="4">
        <v>7.6</v>
      </c>
      <c r="I28" s="4">
        <v>7.6</v>
      </c>
      <c r="J28" s="4">
        <v>7.7</v>
      </c>
      <c r="K28" s="4">
        <v>7.9</v>
      </c>
      <c r="L28" s="4">
        <v>8</v>
      </c>
      <c r="M28" s="4">
        <v>8</v>
      </c>
      <c r="N28" s="4">
        <v>8.5</v>
      </c>
      <c r="O28" s="4">
        <v>8.3000000000000007</v>
      </c>
      <c r="P28" s="4">
        <v>8.3000000000000007</v>
      </c>
      <c r="Q28" s="4">
        <v>8.6</v>
      </c>
      <c r="R28" s="4">
        <v>8.5</v>
      </c>
      <c r="S28" s="4">
        <v>8.6</v>
      </c>
      <c r="T28" s="4">
        <v>8.6</v>
      </c>
      <c r="U28" s="4">
        <v>8.6999999999999993</v>
      </c>
      <c r="V28" s="4">
        <v>8.9</v>
      </c>
      <c r="W28" s="4">
        <v>8.9</v>
      </c>
      <c r="X28" s="4">
        <v>9.1999999999999993</v>
      </c>
      <c r="Y28" s="4">
        <v>9.1999999999999993</v>
      </c>
      <c r="Z28" s="4">
        <v>9.8000000000000007</v>
      </c>
      <c r="AA28" s="4">
        <v>10.1</v>
      </c>
      <c r="AB28" s="4">
        <v>10.6</v>
      </c>
      <c r="AC28" s="4">
        <v>11</v>
      </c>
      <c r="AD28" s="4">
        <v>11.1</v>
      </c>
      <c r="AE28" s="4">
        <v>11.7</v>
      </c>
      <c r="AF28" s="4">
        <v>12.2</v>
      </c>
      <c r="AG28" s="4">
        <v>12.5</v>
      </c>
      <c r="AH28" s="4">
        <v>12.1</v>
      </c>
      <c r="AI28" s="4">
        <v>12.3</v>
      </c>
      <c r="AJ28" s="4">
        <v>12.3</v>
      </c>
      <c r="AK28" s="4">
        <v>12.8</v>
      </c>
      <c r="AL28" s="4">
        <v>13.1</v>
      </c>
      <c r="AM28" s="4">
        <v>13</v>
      </c>
      <c r="AN28" s="4">
        <v>13.6</v>
      </c>
      <c r="AO28" s="4">
        <v>13.8</v>
      </c>
      <c r="AP28" s="4">
        <v>14.3</v>
      </c>
      <c r="AQ28" s="4">
        <v>14.2</v>
      </c>
      <c r="AR28" s="4">
        <v>15.1</v>
      </c>
      <c r="AS28" s="4">
        <v>15.3</v>
      </c>
      <c r="AT28" s="4">
        <v>15.1</v>
      </c>
      <c r="AU28" s="4">
        <v>15.3</v>
      </c>
      <c r="AV28" s="4">
        <v>15.9</v>
      </c>
      <c r="AW28" s="4">
        <v>15.8</v>
      </c>
      <c r="AX28" s="4">
        <v>16.2</v>
      </c>
      <c r="AY28" s="4">
        <v>17.100000000000001</v>
      </c>
      <c r="AZ28" s="4">
        <v>17.3</v>
      </c>
      <c r="BA28" s="4">
        <v>16.8</v>
      </c>
      <c r="BB28" s="4">
        <v>17.899999999999999</v>
      </c>
      <c r="BC28" s="4">
        <v>18.899999999999999</v>
      </c>
      <c r="BD28" s="4">
        <v>19.399999999999999</v>
      </c>
      <c r="BE28" s="4">
        <v>19</v>
      </c>
      <c r="BF28" s="4">
        <v>19.899999999999999</v>
      </c>
      <c r="BG28" s="4">
        <v>21.5</v>
      </c>
      <c r="BH28" s="4">
        <v>23</v>
      </c>
      <c r="BI28" s="4">
        <v>23</v>
      </c>
      <c r="BJ28" s="4">
        <v>24.3</v>
      </c>
      <c r="BK28" s="4">
        <v>24</v>
      </c>
      <c r="BL28" s="4">
        <v>23</v>
      </c>
      <c r="BM28" s="4">
        <v>23.3</v>
      </c>
      <c r="BN28" s="4">
        <v>24.7</v>
      </c>
      <c r="BO28" s="4">
        <v>25.4</v>
      </c>
      <c r="BP28" s="4">
        <v>25.8</v>
      </c>
      <c r="BQ28" s="4">
        <v>26.9</v>
      </c>
      <c r="BR28" s="4">
        <v>27.9</v>
      </c>
      <c r="BS28" s="4">
        <v>28.8</v>
      </c>
      <c r="BT28" s="4">
        <v>29.9</v>
      </c>
      <c r="BU28" s="4">
        <v>29.7</v>
      </c>
      <c r="BV28" s="4">
        <v>30.8</v>
      </c>
      <c r="BW28" s="4">
        <v>32.9</v>
      </c>
      <c r="BX28" s="4">
        <v>33.700000000000003</v>
      </c>
      <c r="BY28" s="4">
        <v>35.700000000000003</v>
      </c>
      <c r="BZ28" s="4">
        <v>37.1</v>
      </c>
      <c r="CA28" s="4">
        <v>37.6</v>
      </c>
      <c r="CB28" s="4">
        <v>39</v>
      </c>
      <c r="CC28" s="4">
        <v>40.5</v>
      </c>
      <c r="CD28" s="4">
        <v>42.4</v>
      </c>
      <c r="CE28" s="4">
        <v>44.7</v>
      </c>
      <c r="CF28" s="4">
        <v>44.1</v>
      </c>
      <c r="CG28" s="4">
        <v>45.1</v>
      </c>
      <c r="CH28" s="4">
        <v>47.2</v>
      </c>
      <c r="CI28" s="4">
        <v>49.5</v>
      </c>
      <c r="CJ28" s="4">
        <v>50.2</v>
      </c>
      <c r="CK28" s="4">
        <v>49.4</v>
      </c>
      <c r="CL28" s="4">
        <v>50.6</v>
      </c>
      <c r="CM28" s="4">
        <v>51.9</v>
      </c>
      <c r="CN28" s="4">
        <v>53.3</v>
      </c>
      <c r="CO28" s="4">
        <v>52.1</v>
      </c>
      <c r="CP28" s="4">
        <v>53.4</v>
      </c>
      <c r="CQ28" s="4">
        <v>52.7</v>
      </c>
      <c r="CR28" s="4">
        <v>55.2</v>
      </c>
      <c r="CS28" s="4">
        <v>57.5</v>
      </c>
      <c r="CT28" s="4">
        <v>58.4</v>
      </c>
      <c r="CU28" s="4">
        <v>65.5</v>
      </c>
      <c r="CV28" s="4">
        <v>68.599999999999994</v>
      </c>
      <c r="CW28" s="4">
        <v>69.7</v>
      </c>
      <c r="CX28" s="4">
        <v>71.3</v>
      </c>
      <c r="CY28" s="4">
        <v>71.900000000000006</v>
      </c>
      <c r="CZ28" s="4">
        <v>74.099999999999994</v>
      </c>
      <c r="DA28" s="4">
        <v>73.599999999999994</v>
      </c>
      <c r="DB28" s="4">
        <v>76</v>
      </c>
      <c r="DC28" s="4">
        <v>81.7</v>
      </c>
      <c r="DD28" s="4">
        <v>78.900000000000006</v>
      </c>
      <c r="DE28" s="4">
        <v>84.7</v>
      </c>
      <c r="DF28" s="4">
        <v>86.2</v>
      </c>
      <c r="DG28" s="4">
        <v>88.1</v>
      </c>
      <c r="DH28" s="4">
        <v>93.3</v>
      </c>
      <c r="DI28" s="4">
        <v>94.5</v>
      </c>
      <c r="DJ28" s="4">
        <v>99.8</v>
      </c>
      <c r="DK28" s="4">
        <v>101.2</v>
      </c>
      <c r="DL28" s="4">
        <v>100.4</v>
      </c>
      <c r="DM28" s="4">
        <v>101.7</v>
      </c>
      <c r="DN28" s="4">
        <v>104.1</v>
      </c>
      <c r="DO28" s="4">
        <v>104.2</v>
      </c>
      <c r="DP28" s="4">
        <v>104.7</v>
      </c>
      <c r="DQ28" s="4">
        <v>107</v>
      </c>
      <c r="DR28" s="4">
        <v>109.1</v>
      </c>
      <c r="DS28" s="4">
        <v>116.4</v>
      </c>
      <c r="DT28" s="4">
        <v>119</v>
      </c>
      <c r="DU28" s="4">
        <v>123.8</v>
      </c>
      <c r="DV28" s="4">
        <v>127.5</v>
      </c>
      <c r="DW28" s="4">
        <v>123.4</v>
      </c>
      <c r="DX28" s="4">
        <v>122.9</v>
      </c>
      <c r="DY28" s="4">
        <v>121.2</v>
      </c>
      <c r="DZ28" s="4">
        <v>123.8</v>
      </c>
      <c r="EA28" s="4">
        <v>122.4</v>
      </c>
      <c r="EB28" s="4">
        <v>121.1</v>
      </c>
      <c r="EC28" s="4">
        <v>124</v>
      </c>
      <c r="ED28" s="4">
        <v>124</v>
      </c>
      <c r="EE28" s="4">
        <v>123.4</v>
      </c>
      <c r="EF28" s="4">
        <v>126.1</v>
      </c>
      <c r="EG28" s="4">
        <v>127.1</v>
      </c>
      <c r="EH28" s="4">
        <v>132.1</v>
      </c>
      <c r="EI28" s="4">
        <v>134.6</v>
      </c>
      <c r="EJ28" s="4">
        <v>135.5</v>
      </c>
      <c r="EK28" s="4">
        <v>138.1</v>
      </c>
      <c r="EL28" s="4">
        <v>138.19999999999999</v>
      </c>
      <c r="EM28" s="4">
        <v>141.4</v>
      </c>
      <c r="EN28" s="4">
        <v>144.1</v>
      </c>
      <c r="EO28" s="4">
        <v>146.1</v>
      </c>
      <c r="EP28" s="4">
        <v>148.80000000000001</v>
      </c>
      <c r="EQ28" s="4">
        <v>152.19999999999999</v>
      </c>
      <c r="ER28" s="4">
        <v>154.4</v>
      </c>
      <c r="ES28" s="4">
        <v>159.30000000000001</v>
      </c>
      <c r="ET28" s="4">
        <v>160.19999999999999</v>
      </c>
      <c r="EU28" s="4">
        <v>165.8</v>
      </c>
      <c r="EV28" s="4">
        <v>167.7</v>
      </c>
      <c r="EW28" s="4">
        <v>172.5</v>
      </c>
      <c r="EX28" s="4">
        <v>174.5</v>
      </c>
      <c r="EY28" s="4">
        <v>177.4</v>
      </c>
      <c r="EZ28" s="4">
        <v>182.7</v>
      </c>
      <c r="FA28" s="4">
        <v>187.4</v>
      </c>
      <c r="FB28" s="4">
        <v>192.2</v>
      </c>
      <c r="FC28" s="4">
        <v>191.6</v>
      </c>
      <c r="FD28" s="4">
        <v>193.6</v>
      </c>
      <c r="FE28" s="4">
        <v>200.2</v>
      </c>
      <c r="FF28" s="4">
        <v>204.2</v>
      </c>
      <c r="FG28" s="4">
        <v>212.6</v>
      </c>
      <c r="FH28" s="4">
        <v>219.9</v>
      </c>
      <c r="FI28" s="4">
        <v>229.6</v>
      </c>
      <c r="FJ28" s="4">
        <v>222.5</v>
      </c>
      <c r="FK28" s="4">
        <v>223.2</v>
      </c>
      <c r="FL28" s="4">
        <v>224.3</v>
      </c>
      <c r="FM28" s="4">
        <v>219.3</v>
      </c>
      <c r="FN28" s="4">
        <v>208</v>
      </c>
      <c r="FO28" s="4">
        <v>225</v>
      </c>
      <c r="FP28" s="4">
        <v>225.8</v>
      </c>
      <c r="FQ28" s="4">
        <v>227.9</v>
      </c>
      <c r="FR28" s="4">
        <v>239.9</v>
      </c>
      <c r="FS28" s="4">
        <v>238</v>
      </c>
      <c r="FT28" s="4">
        <v>235.1</v>
      </c>
      <c r="FU28" s="4">
        <v>254.4</v>
      </c>
      <c r="FV28" s="4">
        <v>263.5</v>
      </c>
      <c r="FW28" s="4">
        <v>277.89999999999998</v>
      </c>
      <c r="FX28" s="4">
        <v>286.89999999999998</v>
      </c>
      <c r="FY28" s="4">
        <v>290.89999999999998</v>
      </c>
      <c r="FZ28" s="4">
        <v>300.8</v>
      </c>
      <c r="GA28" s="4">
        <v>303</v>
      </c>
      <c r="GB28" s="4">
        <v>307</v>
      </c>
      <c r="GC28" s="4">
        <v>313.2</v>
      </c>
      <c r="GD28" s="4">
        <v>319.7</v>
      </c>
      <c r="GE28" s="4">
        <v>338.5</v>
      </c>
      <c r="GF28" s="4">
        <v>344.8</v>
      </c>
      <c r="GG28" s="4">
        <v>344.2</v>
      </c>
      <c r="GH28" s="4">
        <v>363</v>
      </c>
      <c r="GI28" s="4">
        <v>366.5</v>
      </c>
      <c r="GJ28" s="4">
        <v>376.2</v>
      </c>
      <c r="GK28" s="4">
        <v>384.5</v>
      </c>
      <c r="GL28" s="4">
        <v>390.4</v>
      </c>
      <c r="GM28" s="4">
        <v>406.1</v>
      </c>
      <c r="GN28" s="4">
        <v>415</v>
      </c>
      <c r="GO28" s="4">
        <v>423.5</v>
      </c>
      <c r="GP28" s="4">
        <v>417.9</v>
      </c>
      <c r="GQ28" s="4">
        <v>389</v>
      </c>
      <c r="GR28" s="4">
        <v>385.7</v>
      </c>
      <c r="GS28" s="4">
        <v>393</v>
      </c>
      <c r="GT28" s="4">
        <v>403.8</v>
      </c>
      <c r="GU28" s="4">
        <v>403.4</v>
      </c>
      <c r="GV28" s="4">
        <v>408.6</v>
      </c>
      <c r="GW28" s="4">
        <v>420.7</v>
      </c>
      <c r="GX28" s="4">
        <v>428</v>
      </c>
      <c r="GY28" s="4">
        <v>423.3</v>
      </c>
      <c r="GZ28" s="4">
        <v>443.5</v>
      </c>
      <c r="HA28" s="4">
        <v>451.7</v>
      </c>
      <c r="HB28" s="4">
        <v>448</v>
      </c>
      <c r="HC28" s="4">
        <v>452.9</v>
      </c>
      <c r="HD28" s="4">
        <v>458</v>
      </c>
      <c r="HE28" s="4">
        <v>459.9</v>
      </c>
      <c r="HF28" s="4">
        <v>461.3</v>
      </c>
      <c r="HG28" s="4">
        <v>461.4</v>
      </c>
      <c r="HH28" s="4">
        <v>468.2</v>
      </c>
      <c r="HI28" s="4">
        <v>470.5</v>
      </c>
      <c r="HJ28" s="4">
        <v>479</v>
      </c>
      <c r="HK28" s="4">
        <v>473.3</v>
      </c>
      <c r="HL28" s="4">
        <v>483.3</v>
      </c>
      <c r="HM28" s="4">
        <v>482.5</v>
      </c>
      <c r="HN28" s="4">
        <v>494.6</v>
      </c>
      <c r="HO28" s="4">
        <v>497.2</v>
      </c>
      <c r="HP28" s="4">
        <v>499.5</v>
      </c>
      <c r="HQ28" s="4">
        <v>504.7</v>
      </c>
    </row>
    <row r="29" spans="1:225">
      <c r="A29" s="4" t="s">
        <v>73</v>
      </c>
      <c r="B29" s="6" t="s">
        <v>74</v>
      </c>
      <c r="C29" s="4">
        <v>117.4</v>
      </c>
      <c r="D29" s="4">
        <v>118.9</v>
      </c>
      <c r="E29" s="4">
        <v>122.9</v>
      </c>
      <c r="F29" s="4">
        <v>124.9</v>
      </c>
      <c r="G29" s="4">
        <v>126.8</v>
      </c>
      <c r="H29" s="4">
        <v>127.9</v>
      </c>
      <c r="I29" s="4">
        <v>130.6</v>
      </c>
      <c r="J29" s="4">
        <v>134.19999999999999</v>
      </c>
      <c r="K29" s="4">
        <v>137.80000000000001</v>
      </c>
      <c r="L29" s="4">
        <v>139.1</v>
      </c>
      <c r="M29" s="4">
        <v>142.69999999999999</v>
      </c>
      <c r="N29" s="4">
        <v>144.19999999999999</v>
      </c>
      <c r="O29" s="4">
        <v>144.4</v>
      </c>
      <c r="P29" s="4">
        <v>144.80000000000001</v>
      </c>
      <c r="Q29" s="4">
        <v>150.6</v>
      </c>
      <c r="R29" s="4">
        <v>151.69999999999999</v>
      </c>
      <c r="S29" s="4">
        <v>153.30000000000001</v>
      </c>
      <c r="T29" s="4">
        <v>155.1</v>
      </c>
      <c r="U29" s="4">
        <v>156.80000000000001</v>
      </c>
      <c r="V29" s="4">
        <v>156.9</v>
      </c>
      <c r="W29" s="4">
        <v>157.80000000000001</v>
      </c>
      <c r="X29" s="4">
        <v>160.6</v>
      </c>
      <c r="Y29" s="4">
        <v>167.6</v>
      </c>
      <c r="Z29" s="4">
        <v>173.5</v>
      </c>
      <c r="AA29" s="4">
        <v>177.9</v>
      </c>
      <c r="AB29" s="4">
        <v>182.6</v>
      </c>
      <c r="AC29" s="4">
        <v>190.4</v>
      </c>
      <c r="AD29" s="4">
        <v>194.7</v>
      </c>
      <c r="AE29" s="4">
        <v>203.6</v>
      </c>
      <c r="AF29" s="4">
        <v>204.8</v>
      </c>
      <c r="AG29" s="4">
        <v>209.4</v>
      </c>
      <c r="AH29" s="4">
        <v>214.4</v>
      </c>
      <c r="AI29" s="4">
        <v>220.9</v>
      </c>
      <c r="AJ29" s="4">
        <v>224.8</v>
      </c>
      <c r="AK29" s="4">
        <v>228.6</v>
      </c>
      <c r="AL29" s="4">
        <v>232.7</v>
      </c>
      <c r="AM29" s="4">
        <v>235</v>
      </c>
      <c r="AN29" s="4">
        <v>238.2</v>
      </c>
      <c r="AO29" s="4">
        <v>244</v>
      </c>
      <c r="AP29" s="4">
        <v>244.3</v>
      </c>
      <c r="AQ29" s="4">
        <v>249.4</v>
      </c>
      <c r="AR29" s="4">
        <v>250.7</v>
      </c>
      <c r="AS29" s="4">
        <v>256.2</v>
      </c>
      <c r="AT29" s="4">
        <v>260.39999999999998</v>
      </c>
      <c r="AU29" s="4">
        <v>263.7</v>
      </c>
      <c r="AV29" s="4">
        <v>268</v>
      </c>
      <c r="AW29" s="4">
        <v>271.7</v>
      </c>
      <c r="AX29" s="4">
        <v>274</v>
      </c>
      <c r="AY29" s="4">
        <v>284.3</v>
      </c>
      <c r="AZ29" s="4">
        <v>289</v>
      </c>
      <c r="BA29" s="4">
        <v>286.3</v>
      </c>
      <c r="BB29" s="4">
        <v>293.5</v>
      </c>
      <c r="BC29" s="4">
        <v>301.3</v>
      </c>
      <c r="BD29" s="4">
        <v>304.89999999999998</v>
      </c>
      <c r="BE29" s="4">
        <v>305.60000000000002</v>
      </c>
      <c r="BF29" s="4">
        <v>313.7</v>
      </c>
      <c r="BG29" s="4">
        <v>326.10000000000002</v>
      </c>
      <c r="BH29" s="4">
        <v>337.3</v>
      </c>
      <c r="BI29" s="4">
        <v>348.3</v>
      </c>
      <c r="BJ29" s="4">
        <v>360.8</v>
      </c>
      <c r="BK29" s="4">
        <v>371.7</v>
      </c>
      <c r="BL29" s="4">
        <v>375.8</v>
      </c>
      <c r="BM29" s="4">
        <v>387</v>
      </c>
      <c r="BN29" s="4">
        <v>397.3</v>
      </c>
      <c r="BO29" s="4">
        <v>402.9</v>
      </c>
      <c r="BP29" s="4">
        <v>403.2</v>
      </c>
      <c r="BQ29" s="4">
        <v>404.9</v>
      </c>
      <c r="BR29" s="4">
        <v>412.3</v>
      </c>
      <c r="BS29" s="4">
        <v>422.7</v>
      </c>
      <c r="BT29" s="4">
        <v>433.1</v>
      </c>
      <c r="BU29" s="4">
        <v>439.1</v>
      </c>
      <c r="BV29" s="4">
        <v>448.1</v>
      </c>
      <c r="BW29" s="4">
        <v>454.8</v>
      </c>
      <c r="BX29" s="4">
        <v>473.3</v>
      </c>
      <c r="BY29" s="4">
        <v>484</v>
      </c>
      <c r="BZ29" s="4">
        <v>497.4</v>
      </c>
      <c r="CA29" s="4">
        <v>502.9</v>
      </c>
      <c r="CB29" s="4">
        <v>517.29999999999995</v>
      </c>
      <c r="CC29" s="4">
        <v>531.79999999999995</v>
      </c>
      <c r="CD29" s="4">
        <v>550.20000000000005</v>
      </c>
      <c r="CE29" s="4">
        <v>571.20000000000005</v>
      </c>
      <c r="CF29" s="4">
        <v>586.9</v>
      </c>
      <c r="CG29" s="4">
        <v>591.79999999999995</v>
      </c>
      <c r="CH29" s="4">
        <v>613.4</v>
      </c>
      <c r="CI29" s="4">
        <v>636</v>
      </c>
      <c r="CJ29" s="4">
        <v>649</v>
      </c>
      <c r="CK29" s="4">
        <v>655.20000000000005</v>
      </c>
      <c r="CL29" s="4">
        <v>678.8</v>
      </c>
      <c r="CM29" s="4">
        <v>687.4</v>
      </c>
      <c r="CN29" s="4">
        <v>701</v>
      </c>
      <c r="CO29" s="4">
        <v>714.5</v>
      </c>
      <c r="CP29" s="4">
        <v>737.2</v>
      </c>
      <c r="CQ29" s="4">
        <v>748.8</v>
      </c>
      <c r="CR29" s="4">
        <v>761</v>
      </c>
      <c r="CS29" s="4">
        <v>780.9</v>
      </c>
      <c r="CT29" s="4">
        <v>772.3</v>
      </c>
      <c r="CU29" s="4">
        <v>794.2</v>
      </c>
      <c r="CV29" s="4">
        <v>819.2</v>
      </c>
      <c r="CW29" s="4">
        <v>832.7</v>
      </c>
      <c r="CX29" s="4">
        <v>854.7</v>
      </c>
      <c r="CY29" s="4">
        <v>874.5</v>
      </c>
      <c r="CZ29" s="4">
        <v>898.5</v>
      </c>
      <c r="DA29" s="4">
        <v>924.6</v>
      </c>
      <c r="DB29" s="4">
        <v>936.1</v>
      </c>
      <c r="DC29" s="4">
        <v>944.2</v>
      </c>
      <c r="DD29" s="4">
        <v>965.8</v>
      </c>
      <c r="DE29" s="4">
        <v>993</v>
      </c>
      <c r="DF29" s="4">
        <v>994.8</v>
      </c>
      <c r="DG29" s="4">
        <v>1008</v>
      </c>
      <c r="DH29" s="4">
        <v>1025</v>
      </c>
      <c r="DI29" s="4">
        <v>1036</v>
      </c>
      <c r="DJ29" s="4">
        <v>1054</v>
      </c>
      <c r="DK29" s="4">
        <v>1057</v>
      </c>
      <c r="DL29" s="4">
        <v>1070.8</v>
      </c>
      <c r="DM29" s="4">
        <v>1078.4000000000001</v>
      </c>
      <c r="DN29" s="4">
        <v>1106.4000000000001</v>
      </c>
      <c r="DO29" s="4">
        <v>1116.9000000000001</v>
      </c>
      <c r="DP29" s="4">
        <v>1146.0999999999999</v>
      </c>
      <c r="DQ29" s="4">
        <v>1164.5999999999999</v>
      </c>
      <c r="DR29" s="4">
        <v>1180.2</v>
      </c>
      <c r="DS29" s="4">
        <v>1214</v>
      </c>
      <c r="DT29" s="4">
        <v>1228.5999999999999</v>
      </c>
      <c r="DU29" s="4">
        <v>1240.4000000000001</v>
      </c>
      <c r="DV29" s="4">
        <v>1270.4000000000001</v>
      </c>
      <c r="DW29" s="4">
        <v>1287.2</v>
      </c>
      <c r="DX29" s="4">
        <v>1296.5999999999999</v>
      </c>
      <c r="DY29" s="4">
        <v>1302.4000000000001</v>
      </c>
      <c r="DZ29" s="4">
        <v>1306.5</v>
      </c>
      <c r="EA29" s="4">
        <v>1326.9</v>
      </c>
      <c r="EB29" s="4">
        <v>1338.7</v>
      </c>
      <c r="EC29" s="4">
        <v>1355.4</v>
      </c>
      <c r="ED29" s="4">
        <v>1360.5</v>
      </c>
      <c r="EE29" s="4">
        <v>1351.5</v>
      </c>
      <c r="EF29" s="4">
        <v>1360.9</v>
      </c>
      <c r="EG29" s="4">
        <v>1370.6</v>
      </c>
      <c r="EH29" s="4">
        <v>1381.3</v>
      </c>
      <c r="EI29" s="4">
        <v>1373.9</v>
      </c>
      <c r="EJ29" s="4">
        <v>1392.4</v>
      </c>
      <c r="EK29" s="4">
        <v>1424.4</v>
      </c>
      <c r="EL29" s="4">
        <v>1424.2</v>
      </c>
      <c r="EM29" s="4">
        <v>1440</v>
      </c>
      <c r="EN29" s="4">
        <v>1455.6</v>
      </c>
      <c r="EO29" s="4">
        <v>1457.3</v>
      </c>
      <c r="EP29" s="4">
        <v>1455.7</v>
      </c>
      <c r="EQ29" s="4">
        <v>1472.9</v>
      </c>
      <c r="ER29" s="4">
        <v>1492.5</v>
      </c>
      <c r="ES29" s="4">
        <v>1500.5</v>
      </c>
      <c r="ET29" s="4">
        <v>1519.8</v>
      </c>
      <c r="EU29" s="4">
        <v>1532.2</v>
      </c>
      <c r="EV29" s="4">
        <v>1552.2</v>
      </c>
      <c r="EW29" s="4">
        <v>1559.8</v>
      </c>
      <c r="EX29" s="4">
        <v>1572.4</v>
      </c>
      <c r="EY29" s="4">
        <v>1566.7</v>
      </c>
      <c r="EZ29" s="4">
        <v>1604.4</v>
      </c>
      <c r="FA29" s="4">
        <v>1628.6</v>
      </c>
      <c r="FB29" s="4">
        <v>1654.3</v>
      </c>
      <c r="FC29" s="4">
        <v>1676</v>
      </c>
      <c r="FD29" s="4">
        <v>1703.7</v>
      </c>
      <c r="FE29" s="4">
        <v>1740.2</v>
      </c>
      <c r="FF29" s="4">
        <v>1784.2</v>
      </c>
      <c r="FG29" s="4">
        <v>1795.1</v>
      </c>
      <c r="FH29" s="4">
        <v>1828.9</v>
      </c>
      <c r="FI29" s="4">
        <v>1845</v>
      </c>
      <c r="FJ29" s="4">
        <v>1868.7</v>
      </c>
      <c r="FK29" s="4">
        <v>1911.9</v>
      </c>
      <c r="FL29" s="4">
        <v>1958.6</v>
      </c>
      <c r="FM29" s="4">
        <v>1965.5</v>
      </c>
      <c r="FN29" s="4">
        <v>1999.1</v>
      </c>
      <c r="FO29" s="4">
        <v>2048.3000000000002</v>
      </c>
      <c r="FP29" s="4">
        <v>2080.6</v>
      </c>
      <c r="FQ29" s="4">
        <v>2107.6999999999998</v>
      </c>
      <c r="FR29" s="4">
        <v>2143.1</v>
      </c>
      <c r="FS29" s="4">
        <v>2178</v>
      </c>
      <c r="FT29" s="4">
        <v>2216.9</v>
      </c>
      <c r="FU29" s="4">
        <v>2231.1999999999998</v>
      </c>
      <c r="FV29" s="4">
        <v>2257.3000000000002</v>
      </c>
      <c r="FW29" s="4">
        <v>2303.1</v>
      </c>
      <c r="FX29" s="4">
        <v>2343.6</v>
      </c>
      <c r="FY29" s="4">
        <v>2381.8000000000002</v>
      </c>
      <c r="FZ29" s="4">
        <v>2401.1999999999998</v>
      </c>
      <c r="GA29" s="4">
        <v>2442.1999999999998</v>
      </c>
      <c r="GB29" s="4">
        <v>2469.6999999999998</v>
      </c>
      <c r="GC29" s="4">
        <v>2521.6</v>
      </c>
      <c r="GD29" s="4">
        <v>2541.3000000000002</v>
      </c>
      <c r="GE29" s="4">
        <v>2592.1999999999998</v>
      </c>
      <c r="GF29" s="4">
        <v>2630.7</v>
      </c>
      <c r="GG29" s="4">
        <v>2655.4</v>
      </c>
      <c r="GH29" s="4">
        <v>2690.6</v>
      </c>
      <c r="GI29" s="4">
        <v>2735.6</v>
      </c>
      <c r="GJ29" s="4">
        <v>2782.5</v>
      </c>
      <c r="GK29" s="4">
        <v>2824.3</v>
      </c>
      <c r="GL29" s="4">
        <v>2865.3</v>
      </c>
      <c r="GM29" s="4">
        <v>2923.8</v>
      </c>
      <c r="GN29" s="4">
        <v>2983.4</v>
      </c>
      <c r="GO29" s="4">
        <v>3055.9</v>
      </c>
      <c r="GP29" s="4">
        <v>3049.7</v>
      </c>
      <c r="GQ29" s="4">
        <v>3035.4</v>
      </c>
      <c r="GR29" s="4">
        <v>3086.5</v>
      </c>
      <c r="GS29" s="4">
        <v>3112.5</v>
      </c>
      <c r="GT29" s="4">
        <v>3122</v>
      </c>
      <c r="GU29" s="4">
        <v>3135.7</v>
      </c>
      <c r="GV29" s="4">
        <v>3181.5</v>
      </c>
      <c r="GW29" s="4">
        <v>3194.7</v>
      </c>
      <c r="GX29" s="4">
        <v>3184.2</v>
      </c>
      <c r="GY29" s="4">
        <v>3153.8</v>
      </c>
      <c r="GZ29" s="4">
        <v>3183.8</v>
      </c>
      <c r="HA29" s="4">
        <v>3176.8</v>
      </c>
      <c r="HB29" s="4">
        <v>3160.4</v>
      </c>
      <c r="HC29" s="4">
        <v>3171.6</v>
      </c>
      <c r="HD29" s="4">
        <v>3159.6</v>
      </c>
      <c r="HE29" s="4">
        <v>3159.6</v>
      </c>
      <c r="HF29" s="4">
        <v>3143.5</v>
      </c>
      <c r="HG29" s="4">
        <v>3119.8</v>
      </c>
      <c r="HH29" s="4">
        <v>3111.4</v>
      </c>
      <c r="HI29" s="4">
        <v>3110.7</v>
      </c>
      <c r="HJ29" s="4">
        <v>3115.1</v>
      </c>
      <c r="HK29" s="4">
        <v>3122.3</v>
      </c>
      <c r="HL29" s="4">
        <v>3146.3</v>
      </c>
      <c r="HM29" s="4">
        <v>3177.4</v>
      </c>
      <c r="HN29" s="4">
        <v>3162.5</v>
      </c>
      <c r="HO29" s="4">
        <v>3149.5</v>
      </c>
      <c r="HP29" s="4">
        <v>3179.2</v>
      </c>
      <c r="HQ29" s="4">
        <v>3201</v>
      </c>
    </row>
    <row r="30" spans="1:225">
      <c r="A30" s="4" t="s">
        <v>75</v>
      </c>
      <c r="B30" s="4" t="s">
        <v>76</v>
      </c>
      <c r="C30" s="4">
        <v>70.900000000000006</v>
      </c>
      <c r="D30" s="4">
        <v>71</v>
      </c>
      <c r="E30" s="4">
        <v>74.099999999999994</v>
      </c>
      <c r="F30" s="4">
        <v>75.3</v>
      </c>
      <c r="G30" s="4">
        <v>75.3</v>
      </c>
      <c r="H30" s="4">
        <v>76.2</v>
      </c>
      <c r="I30" s="4">
        <v>78.099999999999994</v>
      </c>
      <c r="J30" s="4">
        <v>79.900000000000006</v>
      </c>
      <c r="K30" s="4">
        <v>83.3</v>
      </c>
      <c r="L30" s="4">
        <v>84.1</v>
      </c>
      <c r="M30" s="4">
        <v>87</v>
      </c>
      <c r="N30" s="4">
        <v>87.6</v>
      </c>
      <c r="O30" s="4">
        <v>86.2</v>
      </c>
      <c r="P30" s="4">
        <v>85.7</v>
      </c>
      <c r="Q30" s="4">
        <v>89.8</v>
      </c>
      <c r="R30" s="4">
        <v>89.6</v>
      </c>
      <c r="S30" s="4">
        <v>90</v>
      </c>
      <c r="T30" s="4">
        <v>90.1</v>
      </c>
      <c r="U30" s="4">
        <v>90.8</v>
      </c>
      <c r="V30" s="4">
        <v>89.9</v>
      </c>
      <c r="W30" s="4">
        <v>89.4</v>
      </c>
      <c r="X30" s="4">
        <v>90.1</v>
      </c>
      <c r="Y30" s="4">
        <v>94.4</v>
      </c>
      <c r="Z30" s="4">
        <v>98.7</v>
      </c>
      <c r="AA30" s="4">
        <v>101.2</v>
      </c>
      <c r="AB30" s="4">
        <v>104</v>
      </c>
      <c r="AC30" s="4">
        <v>109.9</v>
      </c>
      <c r="AD30" s="4">
        <v>111.1</v>
      </c>
      <c r="AE30" s="4">
        <v>117.9</v>
      </c>
      <c r="AF30" s="4">
        <v>117.9</v>
      </c>
      <c r="AG30" s="4">
        <v>120.9</v>
      </c>
      <c r="AH30" s="4">
        <v>123.1</v>
      </c>
      <c r="AI30" s="4">
        <v>126.3</v>
      </c>
      <c r="AJ30" s="4">
        <v>127.1</v>
      </c>
      <c r="AK30" s="4">
        <v>128.5</v>
      </c>
      <c r="AL30" s="4">
        <v>129.69999999999999</v>
      </c>
      <c r="AM30" s="4">
        <v>129.6</v>
      </c>
      <c r="AN30" s="4">
        <v>129.69999999999999</v>
      </c>
      <c r="AO30" s="4">
        <v>133.30000000000001</v>
      </c>
      <c r="AP30" s="4">
        <v>131.9</v>
      </c>
      <c r="AQ30" s="4">
        <v>133.5</v>
      </c>
      <c r="AR30" s="4">
        <v>131.69999999999999</v>
      </c>
      <c r="AS30" s="4">
        <v>132.30000000000001</v>
      </c>
      <c r="AT30" s="4">
        <v>133.5</v>
      </c>
      <c r="AU30" s="4">
        <v>133.30000000000001</v>
      </c>
      <c r="AV30" s="4">
        <v>134.19999999999999</v>
      </c>
      <c r="AW30" s="4">
        <v>135.5</v>
      </c>
      <c r="AX30" s="4">
        <v>134.69999999999999</v>
      </c>
      <c r="AY30" s="4">
        <v>141.4</v>
      </c>
      <c r="AZ30" s="4">
        <v>144.6</v>
      </c>
      <c r="BA30" s="4">
        <v>138.5</v>
      </c>
      <c r="BB30" s="4">
        <v>141.69999999999999</v>
      </c>
      <c r="BC30" s="4">
        <v>145.9</v>
      </c>
      <c r="BD30" s="4">
        <v>146.5</v>
      </c>
      <c r="BE30" s="4">
        <v>143.4</v>
      </c>
      <c r="BF30" s="4">
        <v>146.5</v>
      </c>
      <c r="BG30" s="4">
        <v>151.9</v>
      </c>
      <c r="BH30" s="4">
        <v>154.69999999999999</v>
      </c>
      <c r="BI30" s="4">
        <v>159.5</v>
      </c>
      <c r="BJ30" s="4">
        <v>166.4</v>
      </c>
      <c r="BK30" s="4">
        <v>167.6</v>
      </c>
      <c r="BL30" s="4">
        <v>169</v>
      </c>
      <c r="BM30" s="4">
        <v>174.9</v>
      </c>
      <c r="BN30" s="4">
        <v>179.7</v>
      </c>
      <c r="BO30" s="4">
        <v>180.5</v>
      </c>
      <c r="BP30" s="4">
        <v>182</v>
      </c>
      <c r="BQ30" s="4">
        <v>183.6</v>
      </c>
      <c r="BR30" s="4">
        <v>189</v>
      </c>
      <c r="BS30" s="4">
        <v>192.9</v>
      </c>
      <c r="BT30" s="4">
        <v>197.7</v>
      </c>
      <c r="BU30" s="4">
        <v>200</v>
      </c>
      <c r="BV30" s="4">
        <v>204.5</v>
      </c>
      <c r="BW30" s="4">
        <v>207.7</v>
      </c>
      <c r="BX30" s="4">
        <v>214.8</v>
      </c>
      <c r="BY30" s="4">
        <v>218.6</v>
      </c>
      <c r="BZ30" s="4">
        <v>225.8</v>
      </c>
      <c r="CA30" s="4">
        <v>229.1</v>
      </c>
      <c r="CB30" s="4">
        <v>234.9</v>
      </c>
      <c r="CC30" s="4">
        <v>238.8</v>
      </c>
      <c r="CD30" s="4">
        <v>248.1</v>
      </c>
      <c r="CE30" s="4">
        <v>259.7</v>
      </c>
      <c r="CF30" s="4">
        <v>271</v>
      </c>
      <c r="CG30" s="4">
        <v>272</v>
      </c>
      <c r="CH30" s="4">
        <v>286.8</v>
      </c>
      <c r="CI30" s="4">
        <v>296.5</v>
      </c>
      <c r="CJ30" s="4">
        <v>309.39999999999998</v>
      </c>
      <c r="CK30" s="4">
        <v>312.5</v>
      </c>
      <c r="CL30" s="4">
        <v>328.5</v>
      </c>
      <c r="CM30" s="4">
        <v>332.5</v>
      </c>
      <c r="CN30" s="4">
        <v>339.5</v>
      </c>
      <c r="CO30" s="4">
        <v>347.6</v>
      </c>
      <c r="CP30" s="4">
        <v>362.9</v>
      </c>
      <c r="CQ30" s="4">
        <v>370.1</v>
      </c>
      <c r="CR30" s="4">
        <v>378.8</v>
      </c>
      <c r="CS30" s="4">
        <v>391.7</v>
      </c>
      <c r="CT30" s="4">
        <v>380.1</v>
      </c>
      <c r="CU30" s="4">
        <v>391.1</v>
      </c>
      <c r="CV30" s="4">
        <v>406.9</v>
      </c>
      <c r="CW30" s="4">
        <v>409.5</v>
      </c>
      <c r="CX30" s="4">
        <v>423</v>
      </c>
      <c r="CY30" s="4">
        <v>432.2</v>
      </c>
      <c r="CZ30" s="4">
        <v>443.8</v>
      </c>
      <c r="DA30" s="4">
        <v>458.7</v>
      </c>
      <c r="DB30" s="4">
        <v>462.4</v>
      </c>
      <c r="DC30" s="4">
        <v>459.7</v>
      </c>
      <c r="DD30" s="4">
        <v>474.5</v>
      </c>
      <c r="DE30" s="4">
        <v>492.9</v>
      </c>
      <c r="DF30" s="4">
        <v>486.4</v>
      </c>
      <c r="DG30" s="4">
        <v>489.6</v>
      </c>
      <c r="DH30" s="4">
        <v>499.2</v>
      </c>
      <c r="DI30" s="4">
        <v>502.2</v>
      </c>
      <c r="DJ30" s="4">
        <v>509.8</v>
      </c>
      <c r="DK30" s="4">
        <v>504</v>
      </c>
      <c r="DL30" s="4">
        <v>505.4</v>
      </c>
      <c r="DM30" s="4">
        <v>505.8</v>
      </c>
      <c r="DN30" s="4">
        <v>520</v>
      </c>
      <c r="DO30" s="4">
        <v>517.5</v>
      </c>
      <c r="DP30" s="4">
        <v>531.79999999999995</v>
      </c>
      <c r="DQ30" s="4">
        <v>538.5</v>
      </c>
      <c r="DR30" s="4">
        <v>537.70000000000005</v>
      </c>
      <c r="DS30" s="4">
        <v>552.6</v>
      </c>
      <c r="DT30" s="4">
        <v>559.5</v>
      </c>
      <c r="DU30" s="4">
        <v>558</v>
      </c>
      <c r="DV30" s="4">
        <v>570</v>
      </c>
      <c r="DW30" s="4">
        <v>582.9</v>
      </c>
      <c r="DX30" s="4">
        <v>585.5</v>
      </c>
      <c r="DY30" s="4">
        <v>580.9</v>
      </c>
      <c r="DZ30" s="4">
        <v>573.70000000000005</v>
      </c>
      <c r="EA30" s="4">
        <v>578.6</v>
      </c>
      <c r="EB30" s="4">
        <v>582.20000000000005</v>
      </c>
      <c r="EC30" s="4">
        <v>592.70000000000005</v>
      </c>
      <c r="ED30" s="4">
        <v>593</v>
      </c>
      <c r="EE30" s="4">
        <v>577</v>
      </c>
      <c r="EF30" s="4">
        <v>575.6</v>
      </c>
      <c r="EG30" s="4">
        <v>578.9</v>
      </c>
      <c r="EH30" s="4">
        <v>582</v>
      </c>
      <c r="EI30" s="4">
        <v>564.4</v>
      </c>
      <c r="EJ30" s="4">
        <v>569</v>
      </c>
      <c r="EK30" s="4">
        <v>584</v>
      </c>
      <c r="EL30" s="4">
        <v>573.4</v>
      </c>
      <c r="EM30" s="4">
        <v>577.6</v>
      </c>
      <c r="EN30" s="4">
        <v>579.70000000000005</v>
      </c>
      <c r="EO30" s="4">
        <v>576.9</v>
      </c>
      <c r="EP30" s="4">
        <v>567.29999999999995</v>
      </c>
      <c r="EQ30" s="4">
        <v>577.20000000000005</v>
      </c>
      <c r="ER30" s="4">
        <v>582.5</v>
      </c>
      <c r="ES30" s="4">
        <v>576.9</v>
      </c>
      <c r="ET30" s="4">
        <v>576.29999999999995</v>
      </c>
      <c r="EU30" s="4">
        <v>572.1</v>
      </c>
      <c r="EV30" s="4">
        <v>585.70000000000005</v>
      </c>
      <c r="EW30" s="4">
        <v>585.4</v>
      </c>
      <c r="EX30" s="4">
        <v>586.5</v>
      </c>
      <c r="EY30" s="4">
        <v>571.5</v>
      </c>
      <c r="EZ30" s="4">
        <v>586.6</v>
      </c>
      <c r="FA30" s="4">
        <v>584.70000000000005</v>
      </c>
      <c r="FB30" s="4">
        <v>593.6</v>
      </c>
      <c r="FC30" s="4">
        <v>594.5</v>
      </c>
      <c r="FD30" s="4">
        <v>601.1</v>
      </c>
      <c r="FE30" s="4">
        <v>614.6</v>
      </c>
      <c r="FF30" s="4">
        <v>631.6</v>
      </c>
      <c r="FG30" s="4">
        <v>618.1</v>
      </c>
      <c r="FH30" s="4">
        <v>639.29999999999995</v>
      </c>
      <c r="FI30" s="4">
        <v>636.20000000000005</v>
      </c>
      <c r="FJ30" s="4">
        <v>636.1</v>
      </c>
      <c r="FK30" s="4">
        <v>652.5</v>
      </c>
      <c r="FL30" s="4">
        <v>666.4</v>
      </c>
      <c r="FM30" s="4">
        <v>674.9</v>
      </c>
      <c r="FN30" s="4">
        <v>683.3</v>
      </c>
      <c r="FO30" s="4">
        <v>714.4</v>
      </c>
      <c r="FP30" s="4">
        <v>733.1</v>
      </c>
      <c r="FQ30" s="4">
        <v>746.2</v>
      </c>
      <c r="FR30" s="4">
        <v>768.8</v>
      </c>
      <c r="FS30" s="4">
        <v>789.3</v>
      </c>
      <c r="FT30" s="4">
        <v>831.4</v>
      </c>
      <c r="FU30" s="4">
        <v>830.5</v>
      </c>
      <c r="FV30" s="4">
        <v>848.1</v>
      </c>
      <c r="FW30" s="4">
        <v>872.5</v>
      </c>
      <c r="FX30" s="4">
        <v>886.7</v>
      </c>
      <c r="FY30" s="4">
        <v>906.9</v>
      </c>
      <c r="FZ30" s="4">
        <v>903.3</v>
      </c>
      <c r="GA30" s="4">
        <v>931.2</v>
      </c>
      <c r="GB30" s="4">
        <v>938.2</v>
      </c>
      <c r="GC30" s="4">
        <v>963.1</v>
      </c>
      <c r="GD30" s="4">
        <v>952.8</v>
      </c>
      <c r="GE30" s="4">
        <v>995.3</v>
      </c>
      <c r="GF30" s="4">
        <v>998.7</v>
      </c>
      <c r="GG30" s="4">
        <v>1000.4</v>
      </c>
      <c r="GH30" s="4">
        <v>1013.5</v>
      </c>
      <c r="GI30" s="4">
        <v>1018.3</v>
      </c>
      <c r="GJ30" s="4">
        <v>1040.8</v>
      </c>
      <c r="GK30" s="4">
        <v>1063.9000000000001</v>
      </c>
      <c r="GL30" s="4">
        <v>1076.0999999999999</v>
      </c>
      <c r="GM30" s="4">
        <v>1110.7</v>
      </c>
      <c r="GN30" s="4">
        <v>1140.5</v>
      </c>
      <c r="GO30" s="4">
        <v>1180</v>
      </c>
      <c r="GP30" s="4">
        <v>1191.2</v>
      </c>
      <c r="GQ30" s="4">
        <v>1182.2</v>
      </c>
      <c r="GR30" s="4">
        <v>1214.5999999999999</v>
      </c>
      <c r="GS30" s="4">
        <v>1233.2</v>
      </c>
      <c r="GT30" s="4">
        <v>1240.7</v>
      </c>
      <c r="GU30" s="4">
        <v>1269.2</v>
      </c>
      <c r="GV30" s="4">
        <v>1304.5999999999999</v>
      </c>
      <c r="GW30" s="4">
        <v>1321.6</v>
      </c>
      <c r="GX30" s="4">
        <v>1320.1</v>
      </c>
      <c r="GY30" s="4">
        <v>1298.0999999999999</v>
      </c>
      <c r="GZ30" s="4">
        <v>1314.9</v>
      </c>
      <c r="HA30" s="4">
        <v>1305.9000000000001</v>
      </c>
      <c r="HB30" s="4">
        <v>1294.9000000000001</v>
      </c>
      <c r="HC30" s="4">
        <v>1300.5</v>
      </c>
      <c r="HD30" s="4">
        <v>1293.7</v>
      </c>
      <c r="HE30" s="4">
        <v>1297</v>
      </c>
      <c r="HF30" s="4">
        <v>1278.9000000000001</v>
      </c>
      <c r="HG30" s="4">
        <v>1250.4000000000001</v>
      </c>
      <c r="HH30" s="4">
        <v>1234.2</v>
      </c>
      <c r="HI30" s="4">
        <v>1220.4000000000001</v>
      </c>
      <c r="HJ30" s="4">
        <v>1217.5999999999999</v>
      </c>
      <c r="HK30" s="4">
        <v>1214.8</v>
      </c>
      <c r="HL30" s="4">
        <v>1216.9000000000001</v>
      </c>
      <c r="HM30" s="4">
        <v>1233.0999999999999</v>
      </c>
      <c r="HN30" s="4">
        <v>1214.7</v>
      </c>
      <c r="HO30" s="4">
        <v>1218.2</v>
      </c>
      <c r="HP30" s="4">
        <v>1220.7</v>
      </c>
      <c r="HQ30" s="4">
        <v>1224.3</v>
      </c>
    </row>
    <row r="31" spans="1:225">
      <c r="A31" s="4" t="s">
        <v>77</v>
      </c>
      <c r="B31" s="4" t="s">
        <v>78</v>
      </c>
      <c r="C31" s="4">
        <v>60</v>
      </c>
      <c r="D31" s="4">
        <v>59.5</v>
      </c>
      <c r="E31" s="4">
        <v>62</v>
      </c>
      <c r="F31" s="4">
        <v>62.1</v>
      </c>
      <c r="G31" s="4">
        <v>63.4</v>
      </c>
      <c r="H31" s="4">
        <v>63.4</v>
      </c>
      <c r="I31" s="4">
        <v>65</v>
      </c>
      <c r="J31" s="4">
        <v>66.400000000000006</v>
      </c>
      <c r="K31" s="4">
        <v>69.2</v>
      </c>
      <c r="L31" s="4">
        <v>68.900000000000006</v>
      </c>
      <c r="M31" s="4">
        <v>70.400000000000006</v>
      </c>
      <c r="N31" s="4">
        <v>70.3</v>
      </c>
      <c r="O31" s="4">
        <v>69.400000000000006</v>
      </c>
      <c r="P31" s="4">
        <v>68.900000000000006</v>
      </c>
      <c r="Q31" s="4">
        <v>70.8</v>
      </c>
      <c r="R31" s="4">
        <v>70.900000000000006</v>
      </c>
      <c r="S31" s="4">
        <v>70.400000000000006</v>
      </c>
      <c r="T31" s="4">
        <v>69.400000000000006</v>
      </c>
      <c r="U31" s="4">
        <v>70.2</v>
      </c>
      <c r="V31" s="4">
        <v>69</v>
      </c>
      <c r="W31" s="4">
        <v>68</v>
      </c>
      <c r="X31" s="4">
        <v>68.2</v>
      </c>
      <c r="Y31" s="4">
        <v>71.2</v>
      </c>
      <c r="Z31" s="4">
        <v>75</v>
      </c>
      <c r="AA31" s="4">
        <v>77.5</v>
      </c>
      <c r="AB31" s="4">
        <v>79.099999999999994</v>
      </c>
      <c r="AC31" s="4">
        <v>85.6</v>
      </c>
      <c r="AD31" s="4">
        <v>87.7</v>
      </c>
      <c r="AE31" s="4">
        <v>92.2</v>
      </c>
      <c r="AF31" s="4">
        <v>93.5</v>
      </c>
      <c r="AG31" s="4">
        <v>96.7</v>
      </c>
      <c r="AH31" s="4">
        <v>97.7</v>
      </c>
      <c r="AI31" s="4">
        <v>100.5</v>
      </c>
      <c r="AJ31" s="4">
        <v>101.5</v>
      </c>
      <c r="AK31" s="4">
        <v>101.5</v>
      </c>
      <c r="AL31" s="4">
        <v>102</v>
      </c>
      <c r="AM31" s="4">
        <v>101.3</v>
      </c>
      <c r="AN31" s="4">
        <v>100.9</v>
      </c>
      <c r="AO31" s="4">
        <v>103.5</v>
      </c>
      <c r="AP31" s="4">
        <v>102.7</v>
      </c>
      <c r="AQ31" s="4">
        <v>102.8</v>
      </c>
      <c r="AR31" s="4">
        <v>99.6</v>
      </c>
      <c r="AS31" s="4">
        <v>99.9</v>
      </c>
      <c r="AT31" s="4">
        <v>100.5</v>
      </c>
      <c r="AU31" s="4">
        <v>99.5</v>
      </c>
      <c r="AV31" s="4">
        <v>97.8</v>
      </c>
      <c r="AW31" s="4">
        <v>97.4</v>
      </c>
      <c r="AX31" s="4">
        <v>97.2</v>
      </c>
      <c r="AY31" s="4">
        <v>101.4</v>
      </c>
      <c r="AZ31" s="4">
        <v>103.7</v>
      </c>
      <c r="BA31" s="4">
        <v>97.4</v>
      </c>
      <c r="BB31" s="4">
        <v>100</v>
      </c>
      <c r="BC31" s="4">
        <v>103</v>
      </c>
      <c r="BD31" s="4">
        <v>103.4</v>
      </c>
      <c r="BE31" s="4">
        <v>99.6</v>
      </c>
      <c r="BF31" s="4">
        <v>102.2</v>
      </c>
      <c r="BG31" s="4">
        <v>105.4</v>
      </c>
      <c r="BH31" s="4">
        <v>108.7</v>
      </c>
      <c r="BI31" s="4">
        <v>109.4</v>
      </c>
      <c r="BJ31" s="4">
        <v>113.3</v>
      </c>
      <c r="BK31" s="4">
        <v>113.9</v>
      </c>
      <c r="BL31" s="4">
        <v>113.8</v>
      </c>
      <c r="BM31" s="4">
        <v>118.7</v>
      </c>
      <c r="BN31" s="4">
        <v>121.5</v>
      </c>
      <c r="BO31" s="4">
        <v>121.5</v>
      </c>
      <c r="BP31" s="4">
        <v>122.8</v>
      </c>
      <c r="BQ31" s="4">
        <v>123.9</v>
      </c>
      <c r="BR31" s="4">
        <v>127</v>
      </c>
      <c r="BS31" s="4">
        <v>129.9</v>
      </c>
      <c r="BT31" s="4">
        <v>132.9</v>
      </c>
      <c r="BU31" s="4">
        <v>133.69999999999999</v>
      </c>
      <c r="BV31" s="4">
        <v>134.9</v>
      </c>
      <c r="BW31" s="4">
        <v>137.4</v>
      </c>
      <c r="BX31" s="4">
        <v>141.9</v>
      </c>
      <c r="BY31" s="4">
        <v>144.4</v>
      </c>
      <c r="BZ31" s="4">
        <v>148.4</v>
      </c>
      <c r="CA31" s="4">
        <v>151.1</v>
      </c>
      <c r="CB31" s="4">
        <v>156</v>
      </c>
      <c r="CC31" s="4">
        <v>158.4</v>
      </c>
      <c r="CD31" s="4">
        <v>165.7</v>
      </c>
      <c r="CE31" s="4">
        <v>173.3</v>
      </c>
      <c r="CF31" s="4">
        <v>177.6</v>
      </c>
      <c r="CG31" s="4">
        <v>180.3</v>
      </c>
      <c r="CH31" s="4">
        <v>192.6</v>
      </c>
      <c r="CI31" s="4">
        <v>198.9</v>
      </c>
      <c r="CJ31" s="4">
        <v>208.1</v>
      </c>
      <c r="CK31" s="4">
        <v>212.1</v>
      </c>
      <c r="CL31" s="4">
        <v>225.6</v>
      </c>
      <c r="CM31" s="4">
        <v>230.1</v>
      </c>
      <c r="CN31" s="4">
        <v>239.3</v>
      </c>
      <c r="CO31" s="4">
        <v>245.8</v>
      </c>
      <c r="CP31" s="4">
        <v>255.9</v>
      </c>
      <c r="CQ31" s="4">
        <v>259.3</v>
      </c>
      <c r="CR31" s="4">
        <v>267.10000000000002</v>
      </c>
      <c r="CS31" s="4">
        <v>271.7</v>
      </c>
      <c r="CT31" s="4">
        <v>279.2</v>
      </c>
      <c r="CU31" s="4">
        <v>286.2</v>
      </c>
      <c r="CV31" s="4">
        <v>292.60000000000002</v>
      </c>
      <c r="CW31" s="4">
        <v>294</v>
      </c>
      <c r="CX31" s="4">
        <v>305.8</v>
      </c>
      <c r="CY31" s="4">
        <v>310.89999999999998</v>
      </c>
      <c r="CZ31" s="4">
        <v>320.5</v>
      </c>
      <c r="DA31" s="4">
        <v>333.8</v>
      </c>
      <c r="DB31" s="4">
        <v>338.7</v>
      </c>
      <c r="DC31" s="4">
        <v>335.1</v>
      </c>
      <c r="DD31" s="4">
        <v>347.8</v>
      </c>
      <c r="DE31" s="4">
        <v>362</v>
      </c>
      <c r="DF31" s="4">
        <v>351.9</v>
      </c>
      <c r="DG31" s="4">
        <v>358.7</v>
      </c>
      <c r="DH31" s="4">
        <v>369.3</v>
      </c>
      <c r="DI31" s="4">
        <v>376.1</v>
      </c>
      <c r="DJ31" s="4">
        <v>375.7</v>
      </c>
      <c r="DK31" s="4">
        <v>376.3</v>
      </c>
      <c r="DL31" s="4">
        <v>378.5</v>
      </c>
      <c r="DM31" s="4">
        <v>377.6</v>
      </c>
      <c r="DN31" s="4">
        <v>386.1</v>
      </c>
      <c r="DO31" s="4">
        <v>379.2</v>
      </c>
      <c r="DP31" s="4">
        <v>389.5</v>
      </c>
      <c r="DQ31" s="4">
        <v>394.8</v>
      </c>
      <c r="DR31" s="4">
        <v>391.1</v>
      </c>
      <c r="DS31" s="4">
        <v>399.8</v>
      </c>
      <c r="DT31" s="4">
        <v>402.5</v>
      </c>
      <c r="DU31" s="4">
        <v>398.5</v>
      </c>
      <c r="DV31" s="4">
        <v>410.1</v>
      </c>
      <c r="DW31" s="4">
        <v>417.3</v>
      </c>
      <c r="DX31" s="4">
        <v>417.5</v>
      </c>
      <c r="DY31" s="4">
        <v>411.9</v>
      </c>
      <c r="DZ31" s="4">
        <v>401.1</v>
      </c>
      <c r="EA31" s="4">
        <v>400.2</v>
      </c>
      <c r="EB31" s="4">
        <v>402.8</v>
      </c>
      <c r="EC31" s="4">
        <v>411.1</v>
      </c>
      <c r="ED31" s="4">
        <v>404.7</v>
      </c>
      <c r="EE31" s="4">
        <v>389.6</v>
      </c>
      <c r="EF31" s="4">
        <v>388.4</v>
      </c>
      <c r="EG31" s="4">
        <v>390</v>
      </c>
      <c r="EH31" s="4">
        <v>392.2</v>
      </c>
      <c r="EI31" s="4">
        <v>373.3</v>
      </c>
      <c r="EJ31" s="4">
        <v>379.2</v>
      </c>
      <c r="EK31" s="4">
        <v>392.5</v>
      </c>
      <c r="EL31" s="4">
        <v>376.2</v>
      </c>
      <c r="EM31" s="4">
        <v>377.6</v>
      </c>
      <c r="EN31" s="4">
        <v>380.6</v>
      </c>
      <c r="EO31" s="4">
        <v>376.5</v>
      </c>
      <c r="EP31" s="4">
        <v>369.5</v>
      </c>
      <c r="EQ31" s="4">
        <v>375.3</v>
      </c>
      <c r="ER31" s="4">
        <v>380.9</v>
      </c>
      <c r="ES31" s="4">
        <v>376</v>
      </c>
      <c r="ET31" s="4">
        <v>373.9</v>
      </c>
      <c r="EU31" s="4">
        <v>363.8</v>
      </c>
      <c r="EV31" s="4">
        <v>374.4</v>
      </c>
      <c r="EW31" s="4">
        <v>372.1</v>
      </c>
      <c r="EX31" s="4">
        <v>375.5</v>
      </c>
      <c r="EY31" s="4">
        <v>355.5</v>
      </c>
      <c r="EZ31" s="4">
        <v>368.7</v>
      </c>
      <c r="FA31" s="4">
        <v>373.8</v>
      </c>
      <c r="FB31" s="4">
        <v>372.8</v>
      </c>
      <c r="FC31" s="4">
        <v>370</v>
      </c>
      <c r="FD31" s="4">
        <v>375.9</v>
      </c>
      <c r="FE31" s="4">
        <v>387.5</v>
      </c>
      <c r="FF31" s="4">
        <v>397.4</v>
      </c>
      <c r="FG31" s="4">
        <v>380.7</v>
      </c>
      <c r="FH31" s="4">
        <v>397.4</v>
      </c>
      <c r="FI31" s="4">
        <v>393.5</v>
      </c>
      <c r="FJ31" s="4">
        <v>395.2</v>
      </c>
      <c r="FK31" s="4">
        <v>403.4</v>
      </c>
      <c r="FL31" s="4">
        <v>410.3</v>
      </c>
      <c r="FM31" s="4">
        <v>416.5</v>
      </c>
      <c r="FN31" s="4">
        <v>420.7</v>
      </c>
      <c r="FO31" s="4">
        <v>438.7</v>
      </c>
      <c r="FP31" s="4">
        <v>450.1</v>
      </c>
      <c r="FQ31" s="4">
        <v>459.5</v>
      </c>
      <c r="FR31" s="4">
        <v>479.1</v>
      </c>
      <c r="FS31" s="4">
        <v>490.2</v>
      </c>
      <c r="FT31" s="4">
        <v>526.79999999999995</v>
      </c>
      <c r="FU31" s="4">
        <v>522.70000000000005</v>
      </c>
      <c r="FV31" s="4">
        <v>539.9</v>
      </c>
      <c r="FW31" s="4">
        <v>554.79999999999995</v>
      </c>
      <c r="FX31" s="4">
        <v>564.70000000000005</v>
      </c>
      <c r="FY31" s="4">
        <v>585.6</v>
      </c>
      <c r="FZ31" s="4">
        <v>575.79999999999995</v>
      </c>
      <c r="GA31" s="4">
        <v>596.79999999999995</v>
      </c>
      <c r="GB31" s="4">
        <v>605</v>
      </c>
      <c r="GC31" s="4">
        <v>623.4</v>
      </c>
      <c r="GD31" s="4">
        <v>607.79999999999995</v>
      </c>
      <c r="GE31" s="4">
        <v>633.5</v>
      </c>
      <c r="GF31" s="4">
        <v>641.4</v>
      </c>
      <c r="GG31" s="4">
        <v>638.70000000000005</v>
      </c>
      <c r="GH31" s="4">
        <v>655.9</v>
      </c>
      <c r="GI31" s="4">
        <v>654.5</v>
      </c>
      <c r="GJ31" s="4">
        <v>672.6</v>
      </c>
      <c r="GK31" s="4">
        <v>690.7</v>
      </c>
      <c r="GL31" s="4">
        <v>697.1</v>
      </c>
      <c r="GM31" s="4">
        <v>719.7</v>
      </c>
      <c r="GN31" s="4">
        <v>741.2</v>
      </c>
      <c r="GO31" s="4">
        <v>776.6</v>
      </c>
      <c r="GP31" s="4">
        <v>778.9</v>
      </c>
      <c r="GQ31" s="4">
        <v>760.2</v>
      </c>
      <c r="GR31" s="4">
        <v>785.4</v>
      </c>
      <c r="GS31" s="4">
        <v>802.8</v>
      </c>
      <c r="GT31" s="4">
        <v>804.6</v>
      </c>
      <c r="GU31" s="4">
        <v>811.9</v>
      </c>
      <c r="GV31" s="4">
        <v>829.3</v>
      </c>
      <c r="GW31" s="4">
        <v>846.3</v>
      </c>
      <c r="GX31" s="4">
        <v>843.5</v>
      </c>
      <c r="GY31" s="4">
        <v>823.4</v>
      </c>
      <c r="GZ31" s="4">
        <v>844.9</v>
      </c>
      <c r="HA31" s="4">
        <v>851.5</v>
      </c>
      <c r="HB31" s="4">
        <v>828</v>
      </c>
      <c r="HC31" s="4">
        <v>826.4</v>
      </c>
      <c r="HD31" s="4">
        <v>818.8</v>
      </c>
      <c r="HE31" s="4">
        <v>821.5</v>
      </c>
      <c r="HF31" s="4">
        <v>804.6</v>
      </c>
      <c r="HG31" s="4">
        <v>783.8</v>
      </c>
      <c r="HH31" s="4">
        <v>772.3</v>
      </c>
      <c r="HI31" s="4">
        <v>759.2</v>
      </c>
      <c r="HJ31" s="4">
        <v>755.4</v>
      </c>
      <c r="HK31" s="4">
        <v>746.8</v>
      </c>
      <c r="HL31" s="4">
        <v>748.4</v>
      </c>
      <c r="HM31" s="4">
        <v>759.5</v>
      </c>
      <c r="HN31" s="4">
        <v>738.2</v>
      </c>
      <c r="HO31" s="4">
        <v>739</v>
      </c>
      <c r="HP31" s="4">
        <v>740.1</v>
      </c>
      <c r="HQ31" s="4">
        <v>738.2</v>
      </c>
    </row>
    <row r="32" spans="1:225">
      <c r="A32" s="4" t="s">
        <v>79</v>
      </c>
      <c r="B32" s="4" t="s">
        <v>80</v>
      </c>
      <c r="C32" s="4">
        <v>10.9</v>
      </c>
      <c r="D32" s="4">
        <v>11.5</v>
      </c>
      <c r="E32" s="4">
        <v>12.2</v>
      </c>
      <c r="F32" s="4">
        <v>13.2</v>
      </c>
      <c r="G32" s="4">
        <v>11.9</v>
      </c>
      <c r="H32" s="4">
        <v>12.8</v>
      </c>
      <c r="I32" s="4">
        <v>13.1</v>
      </c>
      <c r="J32" s="4">
        <v>13.5</v>
      </c>
      <c r="K32" s="4">
        <v>14.1</v>
      </c>
      <c r="L32" s="4">
        <v>15.2</v>
      </c>
      <c r="M32" s="4">
        <v>16.600000000000001</v>
      </c>
      <c r="N32" s="4">
        <v>17.3</v>
      </c>
      <c r="O32" s="4">
        <v>16.8</v>
      </c>
      <c r="P32" s="4">
        <v>16.8</v>
      </c>
      <c r="Q32" s="4">
        <v>19</v>
      </c>
      <c r="R32" s="4">
        <v>18.7</v>
      </c>
      <c r="S32" s="4">
        <v>19.7</v>
      </c>
      <c r="T32" s="4">
        <v>20.7</v>
      </c>
      <c r="U32" s="4">
        <v>20.7</v>
      </c>
      <c r="V32" s="4">
        <v>20.9</v>
      </c>
      <c r="W32" s="4">
        <v>21.4</v>
      </c>
      <c r="X32" s="4">
        <v>21.9</v>
      </c>
      <c r="Y32" s="4">
        <v>23.3</v>
      </c>
      <c r="Z32" s="4">
        <v>23.7</v>
      </c>
      <c r="AA32" s="4">
        <v>23.7</v>
      </c>
      <c r="AB32" s="4">
        <v>24.8</v>
      </c>
      <c r="AC32" s="4">
        <v>24.3</v>
      </c>
      <c r="AD32" s="4">
        <v>23.5</v>
      </c>
      <c r="AE32" s="4">
        <v>25.7</v>
      </c>
      <c r="AF32" s="4">
        <v>24.4</v>
      </c>
      <c r="AG32" s="4">
        <v>24.3</v>
      </c>
      <c r="AH32" s="4">
        <v>25.4</v>
      </c>
      <c r="AI32" s="4">
        <v>25.9</v>
      </c>
      <c r="AJ32" s="4">
        <v>25.6</v>
      </c>
      <c r="AK32" s="4">
        <v>27</v>
      </c>
      <c r="AL32" s="4">
        <v>27.7</v>
      </c>
      <c r="AM32" s="4">
        <v>28.3</v>
      </c>
      <c r="AN32" s="4">
        <v>28.9</v>
      </c>
      <c r="AO32" s="4">
        <v>29.9</v>
      </c>
      <c r="AP32" s="4">
        <v>29.2</v>
      </c>
      <c r="AQ32" s="4">
        <v>30.7</v>
      </c>
      <c r="AR32" s="4">
        <v>32.1</v>
      </c>
      <c r="AS32" s="4">
        <v>32.4</v>
      </c>
      <c r="AT32" s="4">
        <v>33</v>
      </c>
      <c r="AU32" s="4">
        <v>33.799999999999997</v>
      </c>
      <c r="AV32" s="4">
        <v>36.299999999999997</v>
      </c>
      <c r="AW32" s="4">
        <v>38.1</v>
      </c>
      <c r="AX32" s="4">
        <v>37.4</v>
      </c>
      <c r="AY32" s="4">
        <v>40</v>
      </c>
      <c r="AZ32" s="4">
        <v>40.9</v>
      </c>
      <c r="BA32" s="4">
        <v>41</v>
      </c>
      <c r="BB32" s="4">
        <v>41.6</v>
      </c>
      <c r="BC32" s="4">
        <v>42.9</v>
      </c>
      <c r="BD32" s="4">
        <v>43.1</v>
      </c>
      <c r="BE32" s="4">
        <v>43.8</v>
      </c>
      <c r="BF32" s="4">
        <v>44.3</v>
      </c>
      <c r="BG32" s="4">
        <v>46.5</v>
      </c>
      <c r="BH32" s="4">
        <v>46</v>
      </c>
      <c r="BI32" s="4">
        <v>50.1</v>
      </c>
      <c r="BJ32" s="4">
        <v>53.1</v>
      </c>
      <c r="BK32" s="4">
        <v>53.7</v>
      </c>
      <c r="BL32" s="4">
        <v>55.2</v>
      </c>
      <c r="BM32" s="4">
        <v>56.1</v>
      </c>
      <c r="BN32" s="4">
        <v>58.2</v>
      </c>
      <c r="BO32" s="4">
        <v>58.9</v>
      </c>
      <c r="BP32" s="4">
        <v>59.2</v>
      </c>
      <c r="BQ32" s="4">
        <v>59.7</v>
      </c>
      <c r="BR32" s="4">
        <v>62</v>
      </c>
      <c r="BS32" s="4">
        <v>63</v>
      </c>
      <c r="BT32" s="4">
        <v>64.8</v>
      </c>
      <c r="BU32" s="4">
        <v>66.3</v>
      </c>
      <c r="BV32" s="4">
        <v>69.7</v>
      </c>
      <c r="BW32" s="4">
        <v>70.400000000000006</v>
      </c>
      <c r="BX32" s="4">
        <v>72.8</v>
      </c>
      <c r="BY32" s="4">
        <v>74.2</v>
      </c>
      <c r="BZ32" s="4">
        <v>77.3</v>
      </c>
      <c r="CA32" s="4">
        <v>78.099999999999994</v>
      </c>
      <c r="CB32" s="4">
        <v>78.900000000000006</v>
      </c>
      <c r="CC32" s="4">
        <v>80.400000000000006</v>
      </c>
      <c r="CD32" s="4">
        <v>82.4</v>
      </c>
      <c r="CE32" s="4">
        <v>86.4</v>
      </c>
      <c r="CF32" s="4">
        <v>93.4</v>
      </c>
      <c r="CG32" s="4">
        <v>91.6</v>
      </c>
      <c r="CH32" s="4">
        <v>94.2</v>
      </c>
      <c r="CI32" s="4">
        <v>97.6</v>
      </c>
      <c r="CJ32" s="4">
        <v>101.3</v>
      </c>
      <c r="CK32" s="4">
        <v>100.4</v>
      </c>
      <c r="CL32" s="4">
        <v>102.9</v>
      </c>
      <c r="CM32" s="4">
        <v>102.4</v>
      </c>
      <c r="CN32" s="4">
        <v>100.1</v>
      </c>
      <c r="CO32" s="4">
        <v>101.8</v>
      </c>
      <c r="CP32" s="4">
        <v>106.9</v>
      </c>
      <c r="CQ32" s="4">
        <v>110.8</v>
      </c>
      <c r="CR32" s="4">
        <v>111.7</v>
      </c>
      <c r="CS32" s="4">
        <v>120</v>
      </c>
      <c r="CT32" s="4">
        <v>100.9</v>
      </c>
      <c r="CU32" s="4">
        <v>104.9</v>
      </c>
      <c r="CV32" s="4">
        <v>114.3</v>
      </c>
      <c r="CW32" s="4">
        <v>115.4</v>
      </c>
      <c r="CX32" s="4">
        <v>117.2</v>
      </c>
      <c r="CY32" s="4">
        <v>121.3</v>
      </c>
      <c r="CZ32" s="4">
        <v>123.4</v>
      </c>
      <c r="DA32" s="4">
        <v>124.9</v>
      </c>
      <c r="DB32" s="4">
        <v>123.7</v>
      </c>
      <c r="DC32" s="4">
        <v>124.6</v>
      </c>
      <c r="DD32" s="4">
        <v>126.7</v>
      </c>
      <c r="DE32" s="4">
        <v>130.80000000000001</v>
      </c>
      <c r="DF32" s="4">
        <v>134.5</v>
      </c>
      <c r="DG32" s="4">
        <v>130.9</v>
      </c>
      <c r="DH32" s="4">
        <v>129.9</v>
      </c>
      <c r="DI32" s="4">
        <v>126.1</v>
      </c>
      <c r="DJ32" s="4">
        <v>134.1</v>
      </c>
      <c r="DK32" s="4">
        <v>127.7</v>
      </c>
      <c r="DL32" s="4">
        <v>127</v>
      </c>
      <c r="DM32" s="4">
        <v>128.19999999999999</v>
      </c>
      <c r="DN32" s="4">
        <v>133.9</v>
      </c>
      <c r="DO32" s="4">
        <v>138.30000000000001</v>
      </c>
      <c r="DP32" s="4">
        <v>142.4</v>
      </c>
      <c r="DQ32" s="4">
        <v>143.69999999999999</v>
      </c>
      <c r="DR32" s="4">
        <v>146.5</v>
      </c>
      <c r="DS32" s="4">
        <v>152.80000000000001</v>
      </c>
      <c r="DT32" s="4">
        <v>157</v>
      </c>
      <c r="DU32" s="4">
        <v>159.4</v>
      </c>
      <c r="DV32" s="4">
        <v>159.80000000000001</v>
      </c>
      <c r="DW32" s="4">
        <v>165.6</v>
      </c>
      <c r="DX32" s="4">
        <v>168</v>
      </c>
      <c r="DY32" s="4">
        <v>169</v>
      </c>
      <c r="DZ32" s="4">
        <v>172.6</v>
      </c>
      <c r="EA32" s="4">
        <v>178.4</v>
      </c>
      <c r="EB32" s="4">
        <v>179.3</v>
      </c>
      <c r="EC32" s="4">
        <v>181.5</v>
      </c>
      <c r="ED32" s="4">
        <v>188.3</v>
      </c>
      <c r="EE32" s="4">
        <v>187.4</v>
      </c>
      <c r="EF32" s="4">
        <v>187.2</v>
      </c>
      <c r="EG32" s="4">
        <v>188.9</v>
      </c>
      <c r="EH32" s="4">
        <v>189.8</v>
      </c>
      <c r="EI32" s="4">
        <v>191.1</v>
      </c>
      <c r="EJ32" s="4">
        <v>189.8</v>
      </c>
      <c r="EK32" s="4">
        <v>191.4</v>
      </c>
      <c r="EL32" s="4">
        <v>197.1</v>
      </c>
      <c r="EM32" s="4">
        <v>199.9</v>
      </c>
      <c r="EN32" s="4">
        <v>199.1</v>
      </c>
      <c r="EO32" s="4">
        <v>200.4</v>
      </c>
      <c r="EP32" s="4">
        <v>197.7</v>
      </c>
      <c r="EQ32" s="4">
        <v>201.9</v>
      </c>
      <c r="ER32" s="4">
        <v>201.6</v>
      </c>
      <c r="ES32" s="4">
        <v>200.9</v>
      </c>
      <c r="ET32" s="4">
        <v>202.3</v>
      </c>
      <c r="EU32" s="4">
        <v>208.3</v>
      </c>
      <c r="EV32" s="4">
        <v>211.3</v>
      </c>
      <c r="EW32" s="4">
        <v>213.3</v>
      </c>
      <c r="EX32" s="4">
        <v>211</v>
      </c>
      <c r="EY32" s="4">
        <v>216</v>
      </c>
      <c r="EZ32" s="4">
        <v>217.9</v>
      </c>
      <c r="FA32" s="4">
        <v>210.9</v>
      </c>
      <c r="FB32" s="4">
        <v>220.7</v>
      </c>
      <c r="FC32" s="4">
        <v>224.5</v>
      </c>
      <c r="FD32" s="4">
        <v>225.1</v>
      </c>
      <c r="FE32" s="4">
        <v>227.1</v>
      </c>
      <c r="FF32" s="4">
        <v>234.2</v>
      </c>
      <c r="FG32" s="4">
        <v>237.4</v>
      </c>
      <c r="FH32" s="4">
        <v>241.9</v>
      </c>
      <c r="FI32" s="4">
        <v>242.7</v>
      </c>
      <c r="FJ32" s="4">
        <v>240.9</v>
      </c>
      <c r="FK32" s="4">
        <v>249</v>
      </c>
      <c r="FL32" s="4">
        <v>256.10000000000002</v>
      </c>
      <c r="FM32" s="4">
        <v>258.3</v>
      </c>
      <c r="FN32" s="4">
        <v>262.60000000000002</v>
      </c>
      <c r="FO32" s="4">
        <v>275.7</v>
      </c>
      <c r="FP32" s="4">
        <v>283</v>
      </c>
      <c r="FQ32" s="4">
        <v>286.7</v>
      </c>
      <c r="FR32" s="4">
        <v>289.7</v>
      </c>
      <c r="FS32" s="4">
        <v>299.10000000000002</v>
      </c>
      <c r="FT32" s="4">
        <v>304.60000000000002</v>
      </c>
      <c r="FU32" s="4">
        <v>307.8</v>
      </c>
      <c r="FV32" s="4">
        <v>308.2</v>
      </c>
      <c r="FW32" s="4">
        <v>317.7</v>
      </c>
      <c r="FX32" s="4">
        <v>322.10000000000002</v>
      </c>
      <c r="FY32" s="4">
        <v>321.3</v>
      </c>
      <c r="FZ32" s="4">
        <v>327.5</v>
      </c>
      <c r="GA32" s="4">
        <v>334.5</v>
      </c>
      <c r="GB32" s="4">
        <v>333.1</v>
      </c>
      <c r="GC32" s="4">
        <v>339.7</v>
      </c>
      <c r="GD32" s="4">
        <v>344.9</v>
      </c>
      <c r="GE32" s="4">
        <v>361.9</v>
      </c>
      <c r="GF32" s="4">
        <v>357.3</v>
      </c>
      <c r="GG32" s="4">
        <v>361.6</v>
      </c>
      <c r="GH32" s="4">
        <v>357.6</v>
      </c>
      <c r="GI32" s="4">
        <v>363.8</v>
      </c>
      <c r="GJ32" s="4">
        <v>368.2</v>
      </c>
      <c r="GK32" s="4">
        <v>373.2</v>
      </c>
      <c r="GL32" s="4">
        <v>379</v>
      </c>
      <c r="GM32" s="4">
        <v>391</v>
      </c>
      <c r="GN32" s="4">
        <v>399.2</v>
      </c>
      <c r="GO32" s="4">
        <v>403.3</v>
      </c>
      <c r="GP32" s="4">
        <v>412.3</v>
      </c>
      <c r="GQ32" s="4">
        <v>422</v>
      </c>
      <c r="GR32" s="4">
        <v>429.2</v>
      </c>
      <c r="GS32" s="4">
        <v>430.4</v>
      </c>
      <c r="GT32" s="4">
        <v>436</v>
      </c>
      <c r="GU32" s="4">
        <v>457.3</v>
      </c>
      <c r="GV32" s="4">
        <v>475.2</v>
      </c>
      <c r="GW32" s="4">
        <v>475.3</v>
      </c>
      <c r="GX32" s="4">
        <v>476.6</v>
      </c>
      <c r="GY32" s="4">
        <v>474.7</v>
      </c>
      <c r="GZ32" s="4">
        <v>470</v>
      </c>
      <c r="HA32" s="4">
        <v>454.5</v>
      </c>
      <c r="HB32" s="4">
        <v>466.9</v>
      </c>
      <c r="HC32" s="4">
        <v>474.1</v>
      </c>
      <c r="HD32" s="4">
        <v>474.9</v>
      </c>
      <c r="HE32" s="4">
        <v>475.5</v>
      </c>
      <c r="HF32" s="4">
        <v>474.3</v>
      </c>
      <c r="HG32" s="4">
        <v>466.6</v>
      </c>
      <c r="HH32" s="4">
        <v>461.9</v>
      </c>
      <c r="HI32" s="4">
        <v>461.1</v>
      </c>
      <c r="HJ32" s="4">
        <v>462.2</v>
      </c>
      <c r="HK32" s="4">
        <v>468</v>
      </c>
      <c r="HL32" s="4">
        <v>468.4</v>
      </c>
      <c r="HM32" s="4">
        <v>473.6</v>
      </c>
      <c r="HN32" s="4">
        <v>476.5</v>
      </c>
      <c r="HO32" s="4">
        <v>479.2</v>
      </c>
      <c r="HP32" s="4">
        <v>480.6</v>
      </c>
      <c r="HQ32" s="4">
        <v>486.1</v>
      </c>
    </row>
    <row r="33" spans="1:225">
      <c r="A33" s="4" t="s">
        <v>81</v>
      </c>
      <c r="B33" s="4" t="s">
        <v>82</v>
      </c>
      <c r="C33" s="4">
        <v>46.5</v>
      </c>
      <c r="D33" s="4">
        <v>47.8</v>
      </c>
      <c r="E33" s="4">
        <v>48.8</v>
      </c>
      <c r="F33" s="4">
        <v>49.6</v>
      </c>
      <c r="G33" s="4">
        <v>51.5</v>
      </c>
      <c r="H33" s="4">
        <v>51.7</v>
      </c>
      <c r="I33" s="4">
        <v>52.5</v>
      </c>
      <c r="J33" s="4">
        <v>54.3</v>
      </c>
      <c r="K33" s="4">
        <v>54.5</v>
      </c>
      <c r="L33" s="4">
        <v>55</v>
      </c>
      <c r="M33" s="4">
        <v>55.7</v>
      </c>
      <c r="N33" s="4">
        <v>56.6</v>
      </c>
      <c r="O33" s="4">
        <v>58.2</v>
      </c>
      <c r="P33" s="4">
        <v>59.1</v>
      </c>
      <c r="Q33" s="4">
        <v>60.8</v>
      </c>
      <c r="R33" s="4">
        <v>62.1</v>
      </c>
      <c r="S33" s="4">
        <v>63.2</v>
      </c>
      <c r="T33" s="4">
        <v>65</v>
      </c>
      <c r="U33" s="4">
        <v>66</v>
      </c>
      <c r="V33" s="4">
        <v>67</v>
      </c>
      <c r="W33" s="4">
        <v>68.400000000000006</v>
      </c>
      <c r="X33" s="4">
        <v>70.599999999999994</v>
      </c>
      <c r="Y33" s="4">
        <v>73.2</v>
      </c>
      <c r="Z33" s="4">
        <v>74.8</v>
      </c>
      <c r="AA33" s="4">
        <v>76.8</v>
      </c>
      <c r="AB33" s="4">
        <v>78.599999999999994</v>
      </c>
      <c r="AC33" s="4">
        <v>80.5</v>
      </c>
      <c r="AD33" s="4">
        <v>83.5</v>
      </c>
      <c r="AE33" s="4">
        <v>85.7</v>
      </c>
      <c r="AF33" s="4">
        <v>87</v>
      </c>
      <c r="AG33" s="4">
        <v>88.5</v>
      </c>
      <c r="AH33" s="4">
        <v>91.2</v>
      </c>
      <c r="AI33" s="4">
        <v>94.5</v>
      </c>
      <c r="AJ33" s="4">
        <v>97.7</v>
      </c>
      <c r="AK33" s="4">
        <v>100.1</v>
      </c>
      <c r="AL33" s="4">
        <v>103</v>
      </c>
      <c r="AM33" s="4">
        <v>105.5</v>
      </c>
      <c r="AN33" s="4">
        <v>108.5</v>
      </c>
      <c r="AO33" s="4">
        <v>110.6</v>
      </c>
      <c r="AP33" s="4">
        <v>112.4</v>
      </c>
      <c r="AQ33" s="4">
        <v>115.9</v>
      </c>
      <c r="AR33" s="4">
        <v>119</v>
      </c>
      <c r="AS33" s="4">
        <v>123.9</v>
      </c>
      <c r="AT33" s="4">
        <v>126.9</v>
      </c>
      <c r="AU33" s="4">
        <v>130.4</v>
      </c>
      <c r="AV33" s="4">
        <v>133.80000000000001</v>
      </c>
      <c r="AW33" s="4">
        <v>136.19999999999999</v>
      </c>
      <c r="AX33" s="4">
        <v>139.30000000000001</v>
      </c>
      <c r="AY33" s="4">
        <v>142.9</v>
      </c>
      <c r="AZ33" s="4">
        <v>144.4</v>
      </c>
      <c r="BA33" s="4">
        <v>147.80000000000001</v>
      </c>
      <c r="BB33" s="4">
        <v>151.80000000000001</v>
      </c>
      <c r="BC33" s="4">
        <v>155.4</v>
      </c>
      <c r="BD33" s="4">
        <v>158.4</v>
      </c>
      <c r="BE33" s="4">
        <v>162.19999999999999</v>
      </c>
      <c r="BF33" s="4">
        <v>167.2</v>
      </c>
      <c r="BG33" s="4">
        <v>174.3</v>
      </c>
      <c r="BH33" s="4">
        <v>182.5</v>
      </c>
      <c r="BI33" s="4">
        <v>188.8</v>
      </c>
      <c r="BJ33" s="4">
        <v>194.4</v>
      </c>
      <c r="BK33" s="4">
        <v>204.1</v>
      </c>
      <c r="BL33" s="4">
        <v>206.8</v>
      </c>
      <c r="BM33" s="4">
        <v>212.1</v>
      </c>
      <c r="BN33" s="4">
        <v>217.6</v>
      </c>
      <c r="BO33" s="4">
        <v>222.4</v>
      </c>
      <c r="BP33" s="4">
        <v>221.2</v>
      </c>
      <c r="BQ33" s="4">
        <v>221.3</v>
      </c>
      <c r="BR33" s="4">
        <v>223.3</v>
      </c>
      <c r="BS33" s="4">
        <v>229.8</v>
      </c>
      <c r="BT33" s="4">
        <v>235.3</v>
      </c>
      <c r="BU33" s="4">
        <v>239.1</v>
      </c>
      <c r="BV33" s="4">
        <v>243.6</v>
      </c>
      <c r="BW33" s="4">
        <v>247.1</v>
      </c>
      <c r="BX33" s="4">
        <v>258.5</v>
      </c>
      <c r="BY33" s="4">
        <v>265.39999999999998</v>
      </c>
      <c r="BZ33" s="4">
        <v>271.7</v>
      </c>
      <c r="CA33" s="4">
        <v>273.8</v>
      </c>
      <c r="CB33" s="4">
        <v>282.39999999999998</v>
      </c>
      <c r="CC33" s="4">
        <v>293</v>
      </c>
      <c r="CD33" s="4">
        <v>302.10000000000002</v>
      </c>
      <c r="CE33" s="4">
        <v>311.60000000000002</v>
      </c>
      <c r="CF33" s="4">
        <v>315.89999999999998</v>
      </c>
      <c r="CG33" s="4">
        <v>319.8</v>
      </c>
      <c r="CH33" s="4">
        <v>326.60000000000002</v>
      </c>
      <c r="CI33" s="4">
        <v>339.4</v>
      </c>
      <c r="CJ33" s="4">
        <v>339.6</v>
      </c>
      <c r="CK33" s="4">
        <v>342.7</v>
      </c>
      <c r="CL33" s="4">
        <v>350.3</v>
      </c>
      <c r="CM33" s="4">
        <v>354.9</v>
      </c>
      <c r="CN33" s="4">
        <v>361.5</v>
      </c>
      <c r="CO33" s="4">
        <v>366.9</v>
      </c>
      <c r="CP33" s="4">
        <v>374.4</v>
      </c>
      <c r="CQ33" s="4">
        <v>378.7</v>
      </c>
      <c r="CR33" s="4">
        <v>382.2</v>
      </c>
      <c r="CS33" s="4">
        <v>389.2</v>
      </c>
      <c r="CT33" s="4">
        <v>392.2</v>
      </c>
      <c r="CU33" s="4">
        <v>403</v>
      </c>
      <c r="CV33" s="4">
        <v>412.2</v>
      </c>
      <c r="CW33" s="4">
        <v>423.2</v>
      </c>
      <c r="CX33" s="4">
        <v>431.7</v>
      </c>
      <c r="CY33" s="4">
        <v>442.3</v>
      </c>
      <c r="CZ33" s="4">
        <v>454.7</v>
      </c>
      <c r="DA33" s="4">
        <v>465.9</v>
      </c>
      <c r="DB33" s="4">
        <v>473.7</v>
      </c>
      <c r="DC33" s="4">
        <v>484.4</v>
      </c>
      <c r="DD33" s="4">
        <v>491.3</v>
      </c>
      <c r="DE33" s="4">
        <v>500.2</v>
      </c>
      <c r="DF33" s="4">
        <v>508.4</v>
      </c>
      <c r="DG33" s="4">
        <v>518.4</v>
      </c>
      <c r="DH33" s="4">
        <v>525.9</v>
      </c>
      <c r="DI33" s="4">
        <v>533.70000000000005</v>
      </c>
      <c r="DJ33" s="4">
        <v>544.20000000000005</v>
      </c>
      <c r="DK33" s="4">
        <v>553</v>
      </c>
      <c r="DL33" s="4">
        <v>565.4</v>
      </c>
      <c r="DM33" s="4">
        <v>572.6</v>
      </c>
      <c r="DN33" s="4">
        <v>586.4</v>
      </c>
      <c r="DO33" s="4">
        <v>599.29999999999995</v>
      </c>
      <c r="DP33" s="4">
        <v>614.29999999999995</v>
      </c>
      <c r="DQ33" s="4">
        <v>626.1</v>
      </c>
      <c r="DR33" s="4">
        <v>642.5</v>
      </c>
      <c r="DS33" s="4">
        <v>661.4</v>
      </c>
      <c r="DT33" s="4">
        <v>669.1</v>
      </c>
      <c r="DU33" s="4">
        <v>682.4</v>
      </c>
      <c r="DV33" s="4">
        <v>700.5</v>
      </c>
      <c r="DW33" s="4">
        <v>704.3</v>
      </c>
      <c r="DX33" s="4">
        <v>711.1</v>
      </c>
      <c r="DY33" s="4">
        <v>721.5</v>
      </c>
      <c r="DZ33" s="4">
        <v>732.9</v>
      </c>
      <c r="EA33" s="4">
        <v>748.3</v>
      </c>
      <c r="EB33" s="4">
        <v>756.5</v>
      </c>
      <c r="EC33" s="4">
        <v>762.8</v>
      </c>
      <c r="ED33" s="4">
        <v>767.5</v>
      </c>
      <c r="EE33" s="4">
        <v>774.5</v>
      </c>
      <c r="EF33" s="4">
        <v>785.3</v>
      </c>
      <c r="EG33" s="4">
        <v>791.7</v>
      </c>
      <c r="EH33" s="4">
        <v>799.3</v>
      </c>
      <c r="EI33" s="4">
        <v>809.5</v>
      </c>
      <c r="EJ33" s="4">
        <v>823.4</v>
      </c>
      <c r="EK33" s="4">
        <v>840.5</v>
      </c>
      <c r="EL33" s="4">
        <v>850.8</v>
      </c>
      <c r="EM33" s="4">
        <v>862.4</v>
      </c>
      <c r="EN33" s="4">
        <v>875.9</v>
      </c>
      <c r="EO33" s="4">
        <v>880.4</v>
      </c>
      <c r="EP33" s="4">
        <v>888.5</v>
      </c>
      <c r="EQ33" s="4">
        <v>895.8</v>
      </c>
      <c r="ER33" s="4">
        <v>910</v>
      </c>
      <c r="ES33" s="4">
        <v>923.6</v>
      </c>
      <c r="ET33" s="4">
        <v>943.6</v>
      </c>
      <c r="EU33" s="4">
        <v>960.1</v>
      </c>
      <c r="EV33" s="4">
        <v>966.5</v>
      </c>
      <c r="EW33" s="4">
        <v>974.4</v>
      </c>
      <c r="EX33" s="4">
        <v>985.9</v>
      </c>
      <c r="EY33" s="4">
        <v>995.3</v>
      </c>
      <c r="EZ33" s="4">
        <v>1017.8</v>
      </c>
      <c r="FA33" s="4">
        <v>1043.8</v>
      </c>
      <c r="FB33" s="4">
        <v>1060.8</v>
      </c>
      <c r="FC33" s="4">
        <v>1081.5</v>
      </c>
      <c r="FD33" s="4">
        <v>1102.5999999999999</v>
      </c>
      <c r="FE33" s="4">
        <v>1125.5999999999999</v>
      </c>
      <c r="FF33" s="4">
        <v>1152.7</v>
      </c>
      <c r="FG33" s="4">
        <v>1177</v>
      </c>
      <c r="FH33" s="4">
        <v>1189.5999999999999</v>
      </c>
      <c r="FI33" s="4">
        <v>1208.9000000000001</v>
      </c>
      <c r="FJ33" s="4">
        <v>1232.5999999999999</v>
      </c>
      <c r="FK33" s="4">
        <v>1259.4000000000001</v>
      </c>
      <c r="FL33" s="4">
        <v>1292.3</v>
      </c>
      <c r="FM33" s="4">
        <v>1290.5999999999999</v>
      </c>
      <c r="FN33" s="4">
        <v>1315.8</v>
      </c>
      <c r="FO33" s="4">
        <v>1333.9</v>
      </c>
      <c r="FP33" s="4">
        <v>1347.6</v>
      </c>
      <c r="FQ33" s="4">
        <v>1361.6</v>
      </c>
      <c r="FR33" s="4">
        <v>1374.2</v>
      </c>
      <c r="FS33" s="4">
        <v>1388.7</v>
      </c>
      <c r="FT33" s="4">
        <v>1385.5</v>
      </c>
      <c r="FU33" s="4">
        <v>1400.8</v>
      </c>
      <c r="FV33" s="4">
        <v>1409.3</v>
      </c>
      <c r="FW33" s="4">
        <v>1430.6</v>
      </c>
      <c r="FX33" s="4">
        <v>1456.8</v>
      </c>
      <c r="FY33" s="4">
        <v>1474.9</v>
      </c>
      <c r="FZ33" s="4">
        <v>1497.9</v>
      </c>
      <c r="GA33" s="4">
        <v>1511</v>
      </c>
      <c r="GB33" s="4">
        <v>1531.5</v>
      </c>
      <c r="GC33" s="4">
        <v>1558.4</v>
      </c>
      <c r="GD33" s="4">
        <v>1588.5</v>
      </c>
      <c r="GE33" s="4">
        <v>1596.9</v>
      </c>
      <c r="GF33" s="4">
        <v>1631.9</v>
      </c>
      <c r="GG33" s="4">
        <v>1655</v>
      </c>
      <c r="GH33" s="4">
        <v>1677</v>
      </c>
      <c r="GI33" s="4">
        <v>1717.3</v>
      </c>
      <c r="GJ33" s="4">
        <v>1741.7</v>
      </c>
      <c r="GK33" s="4">
        <v>1760.5</v>
      </c>
      <c r="GL33" s="4">
        <v>1789.1</v>
      </c>
      <c r="GM33" s="4">
        <v>1813.1</v>
      </c>
      <c r="GN33" s="4">
        <v>1842.9</v>
      </c>
      <c r="GO33" s="4">
        <v>1875.9</v>
      </c>
      <c r="GP33" s="4">
        <v>1858.5</v>
      </c>
      <c r="GQ33" s="4">
        <v>1853.1</v>
      </c>
      <c r="GR33" s="4">
        <v>1871.9</v>
      </c>
      <c r="GS33" s="4">
        <v>1879.3</v>
      </c>
      <c r="GT33" s="4">
        <v>1881.3</v>
      </c>
      <c r="GU33" s="4">
        <v>1866.5</v>
      </c>
      <c r="GV33" s="4">
        <v>1876.9</v>
      </c>
      <c r="GW33" s="4">
        <v>1873.1</v>
      </c>
      <c r="GX33" s="4">
        <v>1864.2</v>
      </c>
      <c r="GY33" s="4">
        <v>1855.8</v>
      </c>
      <c r="GZ33" s="4">
        <v>1869</v>
      </c>
      <c r="HA33" s="4">
        <v>1870.9</v>
      </c>
      <c r="HB33" s="4">
        <v>1865.5</v>
      </c>
      <c r="HC33" s="4">
        <v>1871</v>
      </c>
      <c r="HD33" s="4">
        <v>1865.9</v>
      </c>
      <c r="HE33" s="4">
        <v>1862.6</v>
      </c>
      <c r="HF33" s="4">
        <v>1864.6</v>
      </c>
      <c r="HG33" s="4">
        <v>1869.4</v>
      </c>
      <c r="HH33" s="4">
        <v>1877.2</v>
      </c>
      <c r="HI33" s="4">
        <v>1890.3</v>
      </c>
      <c r="HJ33" s="4">
        <v>1897.5</v>
      </c>
      <c r="HK33" s="4">
        <v>1907.5</v>
      </c>
      <c r="HL33" s="4">
        <v>1929.4</v>
      </c>
      <c r="HM33" s="4">
        <v>1944.3</v>
      </c>
      <c r="HN33" s="4">
        <v>1947.8</v>
      </c>
      <c r="HO33" s="4">
        <v>1931.3</v>
      </c>
      <c r="HP33" s="4">
        <v>1958.4</v>
      </c>
      <c r="HQ33" s="4">
        <v>1976.6</v>
      </c>
    </row>
    <row r="35" spans="1:225">
      <c r="F35" s="4">
        <f>SUM(C8:F8)</f>
        <v>2173.1</v>
      </c>
      <c r="J35" s="4">
        <f>SUM(G8:J8)</f>
        <v>2253.1</v>
      </c>
      <c r="N35" s="4">
        <f>SUM(K8:N8)</f>
        <v>2420.5</v>
      </c>
      <c r="R35" s="4">
        <f>SUM(O8:R8)</f>
        <v>2554.3000000000002</v>
      </c>
      <c r="V35" s="4">
        <f>SUM(S8:V8)</f>
        <v>2743.1</v>
      </c>
      <c r="Z35" s="4">
        <f>SUM(W8:Z8)</f>
        <v>2974.9</v>
      </c>
      <c r="AD35" s="4">
        <f>SUM(AA8:AD8)</f>
        <v>3260.2000000000003</v>
      </c>
      <c r="AH35" s="4">
        <f>SUM(AE8:AH8)</f>
        <v>3446.8999999999996</v>
      </c>
      <c r="AL35" s="4">
        <f>SUM(AI8:AL8)</f>
        <v>3769.7999999999997</v>
      </c>
      <c r="AP35" s="4">
        <f>SUM(AM8:AP8)</f>
        <v>4079.5</v>
      </c>
      <c r="AT35" s="4">
        <f>SUM(AQ8:AT8)</f>
        <v>4303.6000000000004</v>
      </c>
      <c r="AX35" s="4">
        <f>SUM(AU8:AX8)</f>
        <v>4671.1000000000004</v>
      </c>
      <c r="BB35" s="4">
        <f>SUM(AY8:BB8)</f>
        <v>5129.7</v>
      </c>
      <c r="BF35" s="4">
        <f>SUM(BC8:BF8)</f>
        <v>5714.2000000000007</v>
      </c>
      <c r="BJ35" s="4">
        <f>SUM(BG8:BJ8)</f>
        <v>6195.3</v>
      </c>
      <c r="BN35" s="4">
        <f>SUM(BK8:BN8)</f>
        <v>6755.7000000000007</v>
      </c>
      <c r="BR35" s="4">
        <f>SUM(BO8:BR8)</f>
        <v>7510.2999999999993</v>
      </c>
      <c r="BV35" s="4">
        <f>SUM(BS8:BV8)</f>
        <v>8343.7999999999993</v>
      </c>
      <c r="BZ35" s="4">
        <f>SUM(BW8:BZ8)</f>
        <v>9426.3999999999978</v>
      </c>
      <c r="CD35" s="4">
        <f>SUM(CA8:CD8)</f>
        <v>10528.599999999999</v>
      </c>
      <c r="CH35" s="4">
        <f>SUM(CE8:CH8)</f>
        <v>11449.9</v>
      </c>
      <c r="CL35" s="4">
        <f>SUM(CI8:CL8)</f>
        <v>12843.8</v>
      </c>
      <c r="CP35" s="4">
        <f>SUM(CM8:CP8)</f>
        <v>13380</v>
      </c>
      <c r="CT35" s="4">
        <f>SUM(CQ8:CT8)</f>
        <v>14552.500000000002</v>
      </c>
      <c r="CX35" s="4">
        <f>SUM(CU8:CX8)</f>
        <v>16162.800000000001</v>
      </c>
      <c r="DB35" s="4">
        <f>SUM(CY8:DB8)</f>
        <v>17387</v>
      </c>
      <c r="DF35" s="4">
        <f>SUM(DC8:DF8)</f>
        <v>18360.5</v>
      </c>
      <c r="DJ35" s="4">
        <f>SUM(DG8:DJ8)</f>
        <v>19480.900000000001</v>
      </c>
      <c r="DN35" s="4">
        <f>SUM(DK8:DN8)</f>
        <v>21010.5</v>
      </c>
      <c r="DR35" s="4">
        <f>SUM(DO8:DR8)</f>
        <v>22630.800000000003</v>
      </c>
      <c r="DV35" s="4">
        <f>SUM(DS8:DV8)</f>
        <v>23918.3</v>
      </c>
      <c r="DZ35" s="4">
        <f>SUM(DW8:DZ8)</f>
        <v>24696.2</v>
      </c>
      <c r="ED35" s="4">
        <f>SUM(EA8:ED8)</f>
        <v>26157.199999999997</v>
      </c>
      <c r="EH35" s="4">
        <f>SUM(EE8:EH8)</f>
        <v>27514.799999999999</v>
      </c>
      <c r="EL35" s="4">
        <f>SUM(EI8:EL8)</f>
        <v>29235.100000000002</v>
      </c>
      <c r="EP35" s="4">
        <f>SUM(EM8:EP8)</f>
        <v>30656.2</v>
      </c>
      <c r="ET35" s="4">
        <f>SUM(EQ8:ET8)</f>
        <v>32400.699999999997</v>
      </c>
      <c r="EX35" s="4">
        <f>SUM(EU8:EX8)</f>
        <v>34434.1</v>
      </c>
      <c r="FB35" s="4">
        <f>SUM(EY8:FB8)</f>
        <v>36356.600000000006</v>
      </c>
      <c r="FF35" s="4">
        <f>SUM(FC8:FF8)</f>
        <v>38642.5</v>
      </c>
      <c r="FJ35" s="4">
        <f>SUM(FG8:FJ8)</f>
        <v>41139</v>
      </c>
      <c r="FN35" s="4">
        <f>SUM(FK8:FN8)</f>
        <v>42487.3</v>
      </c>
      <c r="FR35" s="4">
        <f>SUM(FO8:FR8)</f>
        <v>43910.099999999991</v>
      </c>
      <c r="FV35" s="4">
        <f>SUM(FS8:FV8)</f>
        <v>46042.7</v>
      </c>
      <c r="FZ35" s="4">
        <f>SUM(FW8:FZ8)</f>
        <v>49099.7</v>
      </c>
      <c r="GD35" s="4">
        <f>SUM(GA8:GD8)</f>
        <v>52374.8</v>
      </c>
      <c r="GH35" s="4">
        <f>SUM(GE8:GH8)</f>
        <v>55423.6</v>
      </c>
      <c r="GL35" s="4">
        <f>SUM(GI8:GL8)</f>
        <v>57910.5</v>
      </c>
      <c r="GP35" s="4">
        <f>SUM(GM8:GP8)</f>
        <v>58874.3</v>
      </c>
      <c r="GT35" s="4">
        <f>SUM(GQ8:GT8)</f>
        <v>57674.9</v>
      </c>
      <c r="GX35" s="4">
        <f>SUM(GU8:GX8)</f>
        <v>59857.600000000006</v>
      </c>
      <c r="HB35" s="4">
        <f>SUM(GY8:HB8)</f>
        <v>62071.7</v>
      </c>
      <c r="HF35" s="4">
        <f>SUM(HC8:HF8)</f>
        <v>64621</v>
      </c>
      <c r="HJ35" s="4">
        <f>SUM(HG8:HJ8)</f>
        <v>66652.600000000006</v>
      </c>
      <c r="HN35" s="4">
        <f>SUM(HK8:HN8)</f>
        <v>69392.3</v>
      </c>
      <c r="HQ35" s="4">
        <f>SUM(HN8:HQ8)</f>
        <v>71239.099999999991</v>
      </c>
    </row>
    <row r="36" spans="1:225">
      <c r="F36" s="4">
        <f>SUM(C9:F9)</f>
        <v>1326.3</v>
      </c>
      <c r="J36" s="4">
        <f>SUM(G9:J9)</f>
        <v>1367.8000000000002</v>
      </c>
      <c r="N36" s="4">
        <f>SUM(K9:N9)</f>
        <v>1452.4</v>
      </c>
      <c r="R36" s="4">
        <f>SUM(O9:R9)</f>
        <v>1529.8999999999999</v>
      </c>
      <c r="V36" s="4">
        <f>SUM(S9:V9)</f>
        <v>1644.8000000000002</v>
      </c>
      <c r="Z36" s="4">
        <f>SUM(W9:Z9)</f>
        <v>1774.3000000000002</v>
      </c>
      <c r="AD36" s="4">
        <f>SUM(AA9:AD9)</f>
        <v>1922.5</v>
      </c>
      <c r="AH36" s="4">
        <f>SUM(AE9:AH9)</f>
        <v>2029.6</v>
      </c>
      <c r="AL36" s="4">
        <f>SUM(AI9:AL9)</f>
        <v>2229.8000000000002</v>
      </c>
      <c r="AP36" s="4">
        <f>SUM(AM9:AP9)</f>
        <v>2418</v>
      </c>
      <c r="AT36" s="4">
        <f>SUM(AQ9:AT9)</f>
        <v>2590.8000000000002</v>
      </c>
      <c r="AX36" s="4">
        <f>SUM(AU9:AX9)</f>
        <v>2804.1</v>
      </c>
      <c r="BB36" s="4">
        <f>SUM(AY9:BB9)</f>
        <v>3077.7000000000003</v>
      </c>
      <c r="BF36" s="4">
        <f>SUM(BC9:BF9)</f>
        <v>3404.6</v>
      </c>
      <c r="BJ36" s="4">
        <f>SUM(BG9:BJ9)</f>
        <v>3728.1</v>
      </c>
      <c r="BN36" s="4">
        <f>SUM(BK9:BN9)</f>
        <v>4131</v>
      </c>
      <c r="BR36" s="4">
        <f>SUM(BO9:BR9)</f>
        <v>4600.7000000000007</v>
      </c>
      <c r="BV36" s="4">
        <f>SUM(BS9:BV9)</f>
        <v>5106.7000000000007</v>
      </c>
      <c r="BZ36" s="4">
        <f>SUM(BW9:BZ9)</f>
        <v>5704.7000000000007</v>
      </c>
      <c r="CD36" s="4">
        <f>SUM(CA9:CD9)</f>
        <v>6358</v>
      </c>
      <c r="CH36" s="4">
        <f>SUM(CE9:CH9)</f>
        <v>7018.5</v>
      </c>
      <c r="CL36" s="4">
        <f>SUM(CI9:CL9)</f>
        <v>7749.9</v>
      </c>
      <c r="CP36" s="4">
        <f>SUM(CM9:CP9)</f>
        <v>8295.6</v>
      </c>
      <c r="CT36" s="4">
        <f>SUM(CQ9:CT9)</f>
        <v>9146.1</v>
      </c>
      <c r="CX36" s="4">
        <f>SUM(CU9:CX9)</f>
        <v>9992.6</v>
      </c>
      <c r="DB36" s="4">
        <f>SUM(CY9:DB9)</f>
        <v>10890.7</v>
      </c>
      <c r="DF36" s="4">
        <f>SUM(DC9:DF9)</f>
        <v>11593.5</v>
      </c>
      <c r="DJ36" s="4">
        <f>SUM(DG9:DJ9)</f>
        <v>12368.2</v>
      </c>
      <c r="DN36" s="4">
        <f>SUM(DK9:DN9)</f>
        <v>13387.599999999999</v>
      </c>
      <c r="DR36" s="4">
        <f>SUM(DO9:DR9)</f>
        <v>14371.300000000001</v>
      </c>
      <c r="DV36" s="4">
        <f>SUM(DS9:DV9)</f>
        <v>15302.5</v>
      </c>
      <c r="DZ36" s="4">
        <f>SUM(DW9:DZ9)</f>
        <v>15840.6</v>
      </c>
      <c r="ED36" s="4">
        <f>SUM(EA9:ED9)</f>
        <v>16862.699999999997</v>
      </c>
      <c r="EH36" s="4">
        <f>SUM(EE9:EH9)</f>
        <v>17884</v>
      </c>
      <c r="EL36" s="4">
        <f>SUM(EI9:EL9)</f>
        <v>18964.099999999999</v>
      </c>
      <c r="EP36" s="4">
        <f>SUM(EM9:EP9)</f>
        <v>19936.699999999997</v>
      </c>
      <c r="ET36" s="4">
        <f>SUM(EQ9:ET9)</f>
        <v>21072.300000000003</v>
      </c>
      <c r="EX36" s="4">
        <f>SUM(EU9:EX9)</f>
        <v>22242.9</v>
      </c>
      <c r="FB36" s="4">
        <f>SUM(EY9:FB9)</f>
        <v>23612</v>
      </c>
      <c r="FF36" s="4">
        <f>SUM(FC9:FF9)</f>
        <v>25228.1</v>
      </c>
      <c r="FJ36" s="4">
        <f>SUM(FG9:FJ9)</f>
        <v>27169.5</v>
      </c>
      <c r="FN36" s="4">
        <f>SUM(FK9:FN9)</f>
        <v>28412.5</v>
      </c>
      <c r="FR36" s="4">
        <f>SUM(FO9:FR9)</f>
        <v>29536.2</v>
      </c>
      <c r="FV36" s="4">
        <f>SUM(FS9:FV9)</f>
        <v>31062.1</v>
      </c>
      <c r="FZ36" s="4">
        <f>SUM(FW9:FZ9)</f>
        <v>33040.100000000006</v>
      </c>
      <c r="GD36" s="4">
        <f>SUM(GA9:GD9)</f>
        <v>35176.399999999994</v>
      </c>
      <c r="GH36" s="4">
        <f>SUM(GE9:GH9)</f>
        <v>37215.9</v>
      </c>
      <c r="GL36" s="4">
        <f>SUM(GI9:GL9)</f>
        <v>39002</v>
      </c>
      <c r="GP36" s="4">
        <f>SUM(GM9:GP9)</f>
        <v>40054.699999999997</v>
      </c>
      <c r="GT36" s="4">
        <f>SUM(GQ9:GT9)</f>
        <v>39387.9</v>
      </c>
      <c r="GX36" s="4">
        <f>SUM(GU9:GX9)</f>
        <v>40808.800000000003</v>
      </c>
      <c r="HB36" s="4">
        <f>SUM(GY9:HB9)</f>
        <v>42757.3</v>
      </c>
      <c r="HF36" s="4">
        <f>SUM(HC9:HF9)</f>
        <v>44202.399999999994</v>
      </c>
      <c r="HJ36" s="4">
        <f>SUM(HG9:HJ9)</f>
        <v>45569.200000000004</v>
      </c>
      <c r="HN36" s="4">
        <f>SUM(HK9:HN9)</f>
        <v>47463.8</v>
      </c>
      <c r="HQ36" s="4">
        <f>SUM(HN9:HQ9)</f>
        <v>48704.3</v>
      </c>
    </row>
    <row r="42" spans="1:225" ht="16.5" customHeight="1">
      <c r="D42" s="4" t="s">
        <v>83</v>
      </c>
      <c r="E42" s="4" t="s">
        <v>84</v>
      </c>
      <c r="G42" s="4" t="s">
        <v>85</v>
      </c>
    </row>
    <row r="43" spans="1:225">
      <c r="C43" s="4">
        <v>1960</v>
      </c>
      <c r="D43" s="4">
        <v>2173.1</v>
      </c>
      <c r="E43" s="4">
        <f>'Q5'!$F$36</f>
        <v>1326.3</v>
      </c>
      <c r="G43" s="4">
        <f t="shared" ref="G43:G74" si="0">E43/D43</f>
        <v>0.61032626202199625</v>
      </c>
    </row>
    <row r="44" spans="1:225">
      <c r="C44" s="4">
        <v>1961</v>
      </c>
      <c r="D44" s="4">
        <v>2253.1</v>
      </c>
      <c r="E44" s="4">
        <f>'Q5'!$J$36</f>
        <v>1367.8000000000002</v>
      </c>
      <c r="G44" s="4">
        <f t="shared" si="0"/>
        <v>0.60707469708401773</v>
      </c>
    </row>
    <row r="45" spans="1:225">
      <c r="C45" s="4">
        <v>1962</v>
      </c>
      <c r="D45" s="4">
        <v>2420.5</v>
      </c>
      <c r="E45" s="4">
        <f>'Q5'!$N$36</f>
        <v>1452.4</v>
      </c>
      <c r="G45" s="4">
        <f t="shared" si="0"/>
        <v>0.60004131377814507</v>
      </c>
    </row>
    <row r="46" spans="1:225">
      <c r="C46" s="4">
        <v>1963</v>
      </c>
      <c r="D46" s="4">
        <v>2554.3000000000002</v>
      </c>
      <c r="E46" s="4">
        <f>'Q5'!$R$36</f>
        <v>1529.8999999999999</v>
      </c>
      <c r="G46" s="4">
        <f t="shared" si="0"/>
        <v>0.59895078886583397</v>
      </c>
    </row>
    <row r="47" spans="1:225">
      <c r="C47" s="4">
        <v>1964</v>
      </c>
      <c r="D47" s="4">
        <v>2743.1</v>
      </c>
      <c r="E47" s="4">
        <f>'Q5'!$V$36</f>
        <v>1644.8000000000002</v>
      </c>
      <c r="G47" s="4">
        <f t="shared" si="0"/>
        <v>0.59961357588130226</v>
      </c>
    </row>
    <row r="48" spans="1:225">
      <c r="C48" s="4">
        <v>1965</v>
      </c>
      <c r="D48" s="4">
        <v>2974.9</v>
      </c>
      <c r="E48" s="4">
        <f>'Q5'!$Z$36</f>
        <v>1774.3000000000002</v>
      </c>
      <c r="G48" s="4">
        <f t="shared" si="0"/>
        <v>0.59642340919022496</v>
      </c>
    </row>
    <row r="49" spans="3:10">
      <c r="C49" s="4">
        <v>1966</v>
      </c>
      <c r="D49" s="4">
        <v>3260.2</v>
      </c>
      <c r="E49" s="4">
        <f>'Q5'!$AD$36</f>
        <v>1922.5</v>
      </c>
      <c r="G49" s="4">
        <f t="shared" si="0"/>
        <v>0.5896877492178394</v>
      </c>
    </row>
    <row r="50" spans="3:10">
      <c r="C50" s="4">
        <v>1967</v>
      </c>
      <c r="D50" s="4">
        <v>3446.9</v>
      </c>
      <c r="E50" s="4">
        <f>'Q5'!$AH$36</f>
        <v>2029.6</v>
      </c>
      <c r="G50" s="4">
        <f t="shared" si="0"/>
        <v>0.58881893875656388</v>
      </c>
    </row>
    <row r="51" spans="3:10">
      <c r="C51" s="4">
        <v>1968</v>
      </c>
      <c r="D51" s="4">
        <v>3769.8</v>
      </c>
      <c r="E51" s="4">
        <f>'Q5'!$AL$36</f>
        <v>2229.8000000000002</v>
      </c>
      <c r="G51" s="4">
        <f t="shared" si="0"/>
        <v>0.59149026473552979</v>
      </c>
    </row>
    <row r="52" spans="3:10">
      <c r="C52" s="4">
        <v>1969</v>
      </c>
      <c r="D52" s="4">
        <v>4079.5</v>
      </c>
      <c r="E52" s="4">
        <f>'Q5'!$AP$36</f>
        <v>2418</v>
      </c>
      <c r="G52" s="4">
        <f t="shared" si="0"/>
        <v>0.59271969604118147</v>
      </c>
    </row>
    <row r="53" spans="3:10">
      <c r="C53" s="4">
        <v>1970</v>
      </c>
      <c r="D53" s="4">
        <v>4303.6000000000004</v>
      </c>
      <c r="E53" s="4">
        <f>'Q5'!$AT$36</f>
        <v>2590.8000000000002</v>
      </c>
      <c r="G53" s="4">
        <f t="shared" si="0"/>
        <v>0.60200762152616416</v>
      </c>
    </row>
    <row r="54" spans="3:10">
      <c r="C54" s="4">
        <v>1971</v>
      </c>
      <c r="D54" s="4">
        <v>4671.1000000000004</v>
      </c>
      <c r="E54" s="4">
        <f>'Q5'!$AX$36</f>
        <v>2804.1</v>
      </c>
      <c r="G54" s="4">
        <f t="shared" si="0"/>
        <v>0.60030827856393565</v>
      </c>
    </row>
    <row r="55" spans="3:10">
      <c r="C55" s="4">
        <v>1972</v>
      </c>
      <c r="D55" s="4">
        <v>5129.7</v>
      </c>
      <c r="E55" s="4">
        <f>'Q5'!$BB$36</f>
        <v>3077.7000000000003</v>
      </c>
      <c r="G55" s="4">
        <f t="shared" si="0"/>
        <v>0.59997660681911236</v>
      </c>
    </row>
    <row r="56" spans="3:10">
      <c r="C56" s="4">
        <v>1973</v>
      </c>
      <c r="D56" s="4">
        <v>5714.2</v>
      </c>
      <c r="E56" s="4">
        <f>'Q5'!$BF$36</f>
        <v>3404.6</v>
      </c>
      <c r="G56" s="4">
        <f t="shared" si="0"/>
        <v>0.59581393720905818</v>
      </c>
      <c r="I56"/>
      <c r="J56"/>
    </row>
    <row r="57" spans="3:10">
      <c r="C57" s="4">
        <v>1974</v>
      </c>
      <c r="D57" s="4">
        <v>6195.3</v>
      </c>
      <c r="E57" s="4">
        <f>'Q5'!$BJ$36</f>
        <v>3728.1</v>
      </c>
      <c r="F57"/>
      <c r="G57" s="4">
        <f t="shared" si="0"/>
        <v>0.60176262650719092</v>
      </c>
    </row>
    <row r="58" spans="3:10">
      <c r="C58" s="4">
        <v>1975</v>
      </c>
      <c r="D58" s="4">
        <v>6755.7</v>
      </c>
      <c r="E58" s="4">
        <f>'Q5'!$BN$36</f>
        <v>4131</v>
      </c>
      <c r="G58" s="4">
        <f t="shared" si="0"/>
        <v>0.61148363604067679</v>
      </c>
    </row>
    <row r="59" spans="3:10">
      <c r="C59" s="4">
        <v>1976</v>
      </c>
      <c r="D59" s="4">
        <v>7510.3</v>
      </c>
      <c r="E59" s="4">
        <f>'Q5'!$BR$36</f>
        <v>4600.7000000000007</v>
      </c>
      <c r="G59" s="4">
        <f t="shared" si="0"/>
        <v>0.61258538274103569</v>
      </c>
    </row>
    <row r="60" spans="3:10">
      <c r="C60" s="4">
        <v>1977</v>
      </c>
      <c r="D60" s="4">
        <v>8343.7999999999993</v>
      </c>
      <c r="E60" s="4">
        <f>'Q5'!$BV$36</f>
        <v>5106.7000000000007</v>
      </c>
      <c r="G60" s="4">
        <f t="shared" si="0"/>
        <v>0.61203528368369342</v>
      </c>
      <c r="I60"/>
      <c r="J60"/>
    </row>
    <row r="61" spans="3:10">
      <c r="C61" s="4">
        <v>1978</v>
      </c>
      <c r="D61" s="4">
        <v>9426.4</v>
      </c>
      <c r="E61" s="4">
        <f>'Q5'!$BZ$36</f>
        <v>5704.7000000000007</v>
      </c>
      <c r="F61"/>
      <c r="G61" s="4">
        <f t="shared" si="0"/>
        <v>0.60518331494526023</v>
      </c>
    </row>
    <row r="62" spans="3:10">
      <c r="C62" s="4">
        <v>1979</v>
      </c>
      <c r="D62" s="4">
        <v>10528.6</v>
      </c>
      <c r="E62" s="4">
        <f>'Q5'!$CD$36</f>
        <v>6358</v>
      </c>
      <c r="G62" s="4">
        <f t="shared" si="0"/>
        <v>0.6038789582660562</v>
      </c>
    </row>
    <row r="63" spans="3:10">
      <c r="C63" s="4">
        <v>1980</v>
      </c>
      <c r="D63" s="4">
        <v>11449.9</v>
      </c>
      <c r="E63" s="4">
        <f>'Q5'!$CH$36</f>
        <v>7018.5</v>
      </c>
      <c r="G63" s="4">
        <f t="shared" si="0"/>
        <v>0.61297478580598963</v>
      </c>
    </row>
    <row r="64" spans="3:10">
      <c r="C64" s="4">
        <v>1981</v>
      </c>
      <c r="D64" s="4">
        <v>12843.8</v>
      </c>
      <c r="E64" s="4">
        <f>'Q5'!$CL$36</f>
        <v>7749.9</v>
      </c>
      <c r="G64" s="4">
        <f t="shared" si="0"/>
        <v>0.60339619115837995</v>
      </c>
      <c r="I64"/>
      <c r="J64"/>
    </row>
    <row r="65" spans="3:13">
      <c r="C65" s="4">
        <v>1982</v>
      </c>
      <c r="D65" s="4">
        <v>13380</v>
      </c>
      <c r="E65" s="4">
        <f>'Q5'!$CP$36</f>
        <v>8295.6</v>
      </c>
      <c r="F65"/>
      <c r="G65" s="4">
        <f t="shared" si="0"/>
        <v>0.62</v>
      </c>
    </row>
    <row r="66" spans="3:13">
      <c r="C66" s="4">
        <v>1983</v>
      </c>
      <c r="D66" s="4">
        <v>14552.5</v>
      </c>
      <c r="E66" s="4">
        <f>'Q5'!$CT$36</f>
        <v>9146.1</v>
      </c>
      <c r="G66" s="4">
        <f t="shared" si="0"/>
        <v>0.62848995018038145</v>
      </c>
    </row>
    <row r="67" spans="3:13">
      <c r="C67" s="4">
        <v>1984</v>
      </c>
      <c r="D67" s="4">
        <v>16162.8</v>
      </c>
      <c r="E67" s="4">
        <f>'Q5'!$CX$36</f>
        <v>9992.6</v>
      </c>
      <c r="G67" s="4">
        <f t="shared" si="0"/>
        <v>0.6182468384190859</v>
      </c>
    </row>
    <row r="68" spans="3:13">
      <c r="C68" s="4">
        <v>1985</v>
      </c>
      <c r="D68" s="4">
        <v>17387</v>
      </c>
      <c r="E68" s="4">
        <f>'Q5'!$DB$36</f>
        <v>10890.7</v>
      </c>
      <c r="G68" s="4">
        <f t="shared" si="0"/>
        <v>0.62637027664346934</v>
      </c>
      <c r="I68"/>
      <c r="J68"/>
    </row>
    <row r="69" spans="3:13">
      <c r="C69" s="4">
        <v>1986</v>
      </c>
      <c r="D69" s="4">
        <v>18360.5</v>
      </c>
      <c r="E69" s="4">
        <f>'Q5'!$DF$36</f>
        <v>11593.5</v>
      </c>
      <c r="F69"/>
      <c r="G69" s="4">
        <f t="shared" si="0"/>
        <v>0.63143705236785486</v>
      </c>
    </row>
    <row r="70" spans="3:13">
      <c r="C70" s="4">
        <v>1987</v>
      </c>
      <c r="D70" s="4">
        <v>19480.900000000001</v>
      </c>
      <c r="E70" s="4">
        <f>'Q5'!$DJ$36</f>
        <v>12368.2</v>
      </c>
      <c r="G70" s="4">
        <f t="shared" si="0"/>
        <v>0.63488853184401128</v>
      </c>
      <c r="J70"/>
    </row>
    <row r="71" spans="3:13">
      <c r="C71" s="4">
        <v>1988</v>
      </c>
      <c r="D71" s="4">
        <v>21010.5</v>
      </c>
      <c r="E71" s="4">
        <f>'Q5'!$DN$36</f>
        <v>13387.599999999999</v>
      </c>
      <c r="G71" s="4">
        <f t="shared" si="0"/>
        <v>0.63718616882035162</v>
      </c>
      <c r="J71"/>
      <c r="L71"/>
      <c r="M71"/>
    </row>
    <row r="72" spans="3:13">
      <c r="C72" s="4">
        <v>1989</v>
      </c>
      <c r="D72" s="4">
        <v>22630.799999999999</v>
      </c>
      <c r="E72" s="4">
        <f>'Q5'!$DR$36</f>
        <v>14371.300000000001</v>
      </c>
      <c r="G72" s="4">
        <f t="shared" si="0"/>
        <v>0.63503278717500056</v>
      </c>
      <c r="I72"/>
      <c r="J72"/>
    </row>
    <row r="73" spans="3:13">
      <c r="C73" s="4">
        <v>1990</v>
      </c>
      <c r="D73" s="4">
        <v>23918.3</v>
      </c>
      <c r="E73" s="4">
        <f>'Q5'!$DV$36</f>
        <v>15302.5</v>
      </c>
      <c r="F73"/>
      <c r="G73" s="4">
        <f t="shared" si="0"/>
        <v>0.63978209153660592</v>
      </c>
      <c r="J73"/>
    </row>
    <row r="74" spans="3:13">
      <c r="C74" s="4">
        <v>1991</v>
      </c>
      <c r="D74" s="4">
        <v>24696.2</v>
      </c>
      <c r="E74" s="4">
        <f>'Q5'!$DZ$36</f>
        <v>15840.6</v>
      </c>
      <c r="G74" s="4">
        <f t="shared" si="0"/>
        <v>0.64141851782865378</v>
      </c>
      <c r="J74"/>
    </row>
    <row r="75" spans="3:13">
      <c r="C75" s="4">
        <v>1992</v>
      </c>
      <c r="D75" s="4">
        <v>26157.200000000001</v>
      </c>
      <c r="E75" s="4">
        <f>'Q5'!$ED$36</f>
        <v>16862.699999999997</v>
      </c>
      <c r="G75" s="4">
        <f t="shared" ref="G75:G98" si="1">E75/D75</f>
        <v>0.64466762497515007</v>
      </c>
      <c r="J75"/>
      <c r="L75"/>
      <c r="M75"/>
    </row>
    <row r="76" spans="3:13">
      <c r="C76" s="4">
        <v>1993</v>
      </c>
      <c r="D76" s="4">
        <v>27514.799999999999</v>
      </c>
      <c r="E76" s="4">
        <f>'Q5'!$EH$36</f>
        <v>17884</v>
      </c>
      <c r="G76" s="4">
        <f t="shared" si="1"/>
        <v>0.64997746667248169</v>
      </c>
      <c r="I76"/>
      <c r="J76"/>
    </row>
    <row r="77" spans="3:13">
      <c r="C77" s="4">
        <v>1994</v>
      </c>
      <c r="D77" s="4">
        <v>29235.1</v>
      </c>
      <c r="E77" s="4">
        <f>'Q5'!$EL$36</f>
        <v>18964.099999999999</v>
      </c>
      <c r="F77"/>
      <c r="G77" s="4">
        <f t="shared" si="1"/>
        <v>0.6486757356738988</v>
      </c>
      <c r="J77"/>
    </row>
    <row r="78" spans="3:13">
      <c r="C78" s="4">
        <v>1995</v>
      </c>
      <c r="D78" s="4">
        <v>30656.2</v>
      </c>
      <c r="E78" s="4">
        <f>'Q5'!$EP$36</f>
        <v>19936.699999999997</v>
      </c>
      <c r="G78" s="4">
        <f t="shared" si="1"/>
        <v>0.65033174366033608</v>
      </c>
      <c r="J78"/>
    </row>
    <row r="79" spans="3:13" ht="16">
      <c r="C79" s="4">
        <v>1996</v>
      </c>
      <c r="D79" s="4">
        <v>32400.7</v>
      </c>
      <c r="E79" s="4">
        <f>'Q5'!$ET$36</f>
        <v>21072.300000000003</v>
      </c>
      <c r="G79" s="4">
        <f t="shared" si="1"/>
        <v>0.65036557852145183</v>
      </c>
      <c r="I79" s="7" t="s">
        <v>86</v>
      </c>
      <c r="J79"/>
      <c r="L79"/>
      <c r="M79"/>
    </row>
    <row r="80" spans="3:13">
      <c r="C80" s="4">
        <v>1997</v>
      </c>
      <c r="D80" s="4">
        <v>34434.1</v>
      </c>
      <c r="E80" s="4">
        <f>'Q5'!$EX$36</f>
        <v>22242.9</v>
      </c>
      <c r="G80" s="4">
        <f t="shared" si="1"/>
        <v>0.64595560795839013</v>
      </c>
      <c r="I80"/>
      <c r="J80"/>
    </row>
    <row r="81" spans="3:13">
      <c r="C81" s="4">
        <v>1998</v>
      </c>
      <c r="D81" s="4">
        <v>36356.6</v>
      </c>
      <c r="E81" s="4">
        <f>'Q5'!$FB$36</f>
        <v>23612</v>
      </c>
      <c r="F81"/>
      <c r="G81" s="4">
        <f t="shared" si="1"/>
        <v>0.64945566967208157</v>
      </c>
      <c r="J81"/>
    </row>
    <row r="82" spans="3:13">
      <c r="C82" s="4">
        <v>1999</v>
      </c>
      <c r="D82" s="4">
        <v>38642.5</v>
      </c>
      <c r="E82" s="4">
        <f>'Q5'!$FF$36</f>
        <v>25228.1</v>
      </c>
      <c r="G82" s="4">
        <f t="shared" si="1"/>
        <v>0.65285889888076598</v>
      </c>
      <c r="J82"/>
    </row>
    <row r="83" spans="3:13">
      <c r="C83" s="4">
        <v>2000</v>
      </c>
      <c r="D83" s="4">
        <v>41139</v>
      </c>
      <c r="E83" s="4">
        <f>'Q5'!$FJ$36</f>
        <v>27169.5</v>
      </c>
      <c r="G83" s="4">
        <f t="shared" si="1"/>
        <v>0.66043170713921096</v>
      </c>
      <c r="J83"/>
      <c r="L83"/>
      <c r="M83"/>
    </row>
    <row r="84" spans="3:13">
      <c r="C84" s="4">
        <v>2001</v>
      </c>
      <c r="D84" s="4">
        <v>42487.3</v>
      </c>
      <c r="E84" s="4">
        <f>'Q5'!$FN$36</f>
        <v>28412.5</v>
      </c>
      <c r="G84" s="4">
        <f t="shared" si="1"/>
        <v>0.66872924379755827</v>
      </c>
      <c r="I84"/>
      <c r="J84"/>
    </row>
    <row r="85" spans="3:13">
      <c r="C85" s="4">
        <v>2002</v>
      </c>
      <c r="D85" s="4">
        <v>43910.1</v>
      </c>
      <c r="E85" s="4">
        <f>'Q5'!$FR$36</f>
        <v>29536.2</v>
      </c>
      <c r="F85"/>
      <c r="G85" s="4">
        <f t="shared" si="1"/>
        <v>0.67265162229191011</v>
      </c>
      <c r="J85"/>
    </row>
    <row r="86" spans="3:13">
      <c r="C86" s="4">
        <v>2003</v>
      </c>
      <c r="D86" s="4">
        <v>46042.7</v>
      </c>
      <c r="E86" s="4">
        <f>'Q5'!$FV$36</f>
        <v>31062.1</v>
      </c>
      <c r="G86" s="4">
        <f t="shared" si="1"/>
        <v>0.67463680453144581</v>
      </c>
      <c r="H86"/>
    </row>
    <row r="87" spans="3:13">
      <c r="C87" s="4">
        <v>2004</v>
      </c>
      <c r="D87" s="4">
        <v>49099.7</v>
      </c>
      <c r="E87" s="4">
        <f>'Q5'!$FZ$36</f>
        <v>33040.100000000006</v>
      </c>
      <c r="G87" s="4">
        <f t="shared" si="1"/>
        <v>0.67291857180390124</v>
      </c>
      <c r="H87"/>
    </row>
    <row r="88" spans="3:13">
      <c r="C88" s="4">
        <v>2005</v>
      </c>
      <c r="D88" s="4">
        <v>52374.8</v>
      </c>
      <c r="E88" s="4">
        <f>'Q5'!$GD$36</f>
        <v>35176.399999999994</v>
      </c>
      <c r="G88" s="4">
        <f t="shared" si="1"/>
        <v>0.67162834034688423</v>
      </c>
      <c r="H88"/>
      <c r="J88"/>
      <c r="K88"/>
    </row>
    <row r="89" spans="3:13">
      <c r="C89" s="4">
        <v>2006</v>
      </c>
      <c r="D89" s="4">
        <v>55423.6</v>
      </c>
      <c r="E89" s="4">
        <f>'Q5'!$GH$36</f>
        <v>37215.9</v>
      </c>
      <c r="F89"/>
      <c r="G89" s="4">
        <f t="shared" si="1"/>
        <v>0.67148110191326438</v>
      </c>
      <c r="H89"/>
    </row>
    <row r="90" spans="3:13">
      <c r="C90" s="4">
        <v>2007</v>
      </c>
      <c r="D90" s="4">
        <v>57910.5</v>
      </c>
      <c r="E90" s="4">
        <f>'Q5'!$GL$36</f>
        <v>39002</v>
      </c>
      <c r="G90" s="4">
        <f t="shared" si="1"/>
        <v>0.67348753680247964</v>
      </c>
      <c r="H90"/>
    </row>
    <row r="91" spans="3:13">
      <c r="C91" s="4">
        <v>2008</v>
      </c>
      <c r="D91" s="4">
        <v>58874.3</v>
      </c>
      <c r="E91" s="4">
        <f>'Q5'!$GP$36</f>
        <v>40054.699999999997</v>
      </c>
      <c r="G91" s="4">
        <f t="shared" si="1"/>
        <v>0.68034269621889343</v>
      </c>
      <c r="H91"/>
    </row>
    <row r="92" spans="3:13">
      <c r="C92" s="4">
        <v>2009</v>
      </c>
      <c r="D92" s="4">
        <v>57674.9</v>
      </c>
      <c r="E92" s="4">
        <f>'Q5'!$GT$36</f>
        <v>39387.9</v>
      </c>
      <c r="G92" s="4">
        <f t="shared" si="1"/>
        <v>0.6829296626435416</v>
      </c>
      <c r="H92"/>
      <c r="J92"/>
      <c r="K92"/>
    </row>
    <row r="93" spans="3:13">
      <c r="C93" s="4">
        <v>2010</v>
      </c>
      <c r="D93" s="4">
        <v>59857.599999999999</v>
      </c>
      <c r="E93" s="4">
        <f>'Q5'!$GX$36</f>
        <v>40808.800000000003</v>
      </c>
      <c r="F93"/>
      <c r="G93" s="4">
        <f t="shared" si="1"/>
        <v>0.68176472160594481</v>
      </c>
      <c r="H93"/>
    </row>
    <row r="94" spans="3:13">
      <c r="C94" s="4">
        <v>2011</v>
      </c>
      <c r="D94" s="4">
        <v>62071.7</v>
      </c>
      <c r="E94" s="4">
        <f>'Q5'!$HB$36</f>
        <v>42757.3</v>
      </c>
      <c r="G94" s="4">
        <f t="shared" si="1"/>
        <v>0.68883726400275813</v>
      </c>
      <c r="H94"/>
    </row>
    <row r="95" spans="3:13">
      <c r="C95" s="4">
        <v>2012</v>
      </c>
      <c r="D95" s="4">
        <v>64621</v>
      </c>
      <c r="E95" s="4">
        <f>'Q5'!$HF$36</f>
        <v>44202.399999999994</v>
      </c>
      <c r="G95" s="4">
        <f t="shared" si="1"/>
        <v>0.68402531684746437</v>
      </c>
      <c r="H95"/>
    </row>
    <row r="96" spans="3:13">
      <c r="C96" s="4">
        <v>2013</v>
      </c>
      <c r="D96" s="4">
        <v>66652.600000000006</v>
      </c>
      <c r="E96" s="4">
        <f>'Q5'!$HJ$36</f>
        <v>45569.200000000004</v>
      </c>
      <c r="G96" s="4">
        <f t="shared" si="1"/>
        <v>0.68368225695621776</v>
      </c>
      <c r="H96"/>
      <c r="J96"/>
      <c r="K96"/>
    </row>
    <row r="97" spans="3:8">
      <c r="C97" s="4">
        <v>2014</v>
      </c>
      <c r="D97" s="4">
        <v>69392.3</v>
      </c>
      <c r="E97" s="4">
        <f>'Q5'!$HN$36</f>
        <v>47463.8</v>
      </c>
      <c r="F97"/>
      <c r="G97" s="4">
        <f t="shared" si="1"/>
        <v>0.68399231615035094</v>
      </c>
      <c r="H97"/>
    </row>
    <row r="98" spans="3:8">
      <c r="C98" s="4">
        <v>2015</v>
      </c>
      <c r="D98" s="4">
        <v>71239.100000000006</v>
      </c>
      <c r="E98" s="4">
        <f>'Q5'!$HQ$36</f>
        <v>48704.3</v>
      </c>
      <c r="G98" s="4">
        <f t="shared" si="1"/>
        <v>0.68367371289081413</v>
      </c>
      <c r="H98"/>
    </row>
  </sheetData>
  <mergeCells count="62">
    <mergeCell ref="A1:HQ1"/>
    <mergeCell ref="A2:HQ2"/>
    <mergeCell ref="A3:HQ3"/>
    <mergeCell ref="A4:HQ4"/>
    <mergeCell ref="A6:A7"/>
    <mergeCell ref="B6:B7"/>
    <mergeCell ref="C6:F6"/>
    <mergeCell ref="G6:J6"/>
    <mergeCell ref="K6:N6"/>
    <mergeCell ref="O6:R6"/>
    <mergeCell ref="S6:V6"/>
    <mergeCell ref="W6:Z6"/>
    <mergeCell ref="AA6:AD6"/>
    <mergeCell ref="AE6:AH6"/>
    <mergeCell ref="AI6:AL6"/>
    <mergeCell ref="AM6:AP6"/>
    <mergeCell ref="AQ6:AT6"/>
    <mergeCell ref="AU6:AX6"/>
    <mergeCell ref="AY6:BB6"/>
    <mergeCell ref="BC6:BF6"/>
    <mergeCell ref="BG6:BJ6"/>
    <mergeCell ref="BK6:BN6"/>
    <mergeCell ref="BO6:BR6"/>
    <mergeCell ref="BS6:BV6"/>
    <mergeCell ref="BW6:BZ6"/>
    <mergeCell ref="CA6:CD6"/>
    <mergeCell ref="CE6:CH6"/>
    <mergeCell ref="CI6:CL6"/>
    <mergeCell ref="CM6:CP6"/>
    <mergeCell ref="CQ6:CT6"/>
    <mergeCell ref="CU6:CX6"/>
    <mergeCell ref="CY6:DB6"/>
    <mergeCell ref="DC6:DF6"/>
    <mergeCell ref="DG6:DJ6"/>
    <mergeCell ref="DK6:DN6"/>
    <mergeCell ref="DO6:DR6"/>
    <mergeCell ref="DS6:DV6"/>
    <mergeCell ref="DW6:DZ6"/>
    <mergeCell ref="EA6:ED6"/>
    <mergeCell ref="EE6:EH6"/>
    <mergeCell ref="EI6:EL6"/>
    <mergeCell ref="EM6:EP6"/>
    <mergeCell ref="EQ6:ET6"/>
    <mergeCell ref="EU6:EX6"/>
    <mergeCell ref="EY6:FB6"/>
    <mergeCell ref="FC6:FF6"/>
    <mergeCell ref="FG6:FJ6"/>
    <mergeCell ref="FK6:FN6"/>
    <mergeCell ref="FO6:FR6"/>
    <mergeCell ref="FS6:FV6"/>
    <mergeCell ref="FW6:FZ6"/>
    <mergeCell ref="GA6:GD6"/>
    <mergeCell ref="GE6:GH6"/>
    <mergeCell ref="GI6:GL6"/>
    <mergeCell ref="GM6:GP6"/>
    <mergeCell ref="GQ6:GT6"/>
    <mergeCell ref="HO6:HQ6"/>
    <mergeCell ref="GU6:GX6"/>
    <mergeCell ref="GY6:HB6"/>
    <mergeCell ref="HC6:HF6"/>
    <mergeCell ref="HG6:HJ6"/>
    <mergeCell ref="HK6:HN6"/>
  </mergeCells>
  <pageMargins left="0.78749999999999998" right="0.78749999999999998" top="1.05277777777778" bottom="1.05277777777778" header="0.78749999999999998" footer="0.78749999999999998"/>
  <headerFooter>
    <oddHeader>&amp;C&amp;"Times New Roman,Regular"&amp;12&amp;A</oddHeader>
    <oddFooter>&amp;C&amp;"Times New Roman,Regular"&amp;12Page &amp;P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IW101"/>
  <sheetViews>
    <sheetView workbookViewId="0">
      <selection activeCell="P39" sqref="P39"/>
    </sheetView>
  </sheetViews>
  <sheetFormatPr baseColWidth="10" defaultColWidth="8.83203125" defaultRowHeight="12"/>
  <cols>
    <col min="1" max="11" width="8.83203125" style="1"/>
    <col min="12" max="257" width="8.83203125" style="4"/>
  </cols>
  <sheetData>
    <row r="1" spans="1:15">
      <c r="A1" s="8" t="s">
        <v>87</v>
      </c>
      <c r="B1" s="8" t="s">
        <v>88</v>
      </c>
      <c r="C1" s="8" t="s">
        <v>89</v>
      </c>
      <c r="D1" s="8" t="s">
        <v>90</v>
      </c>
      <c r="E1" s="8" t="s">
        <v>132</v>
      </c>
      <c r="F1" s="8" t="s">
        <v>133</v>
      </c>
      <c r="G1" s="8" t="s">
        <v>91</v>
      </c>
      <c r="H1" s="8" t="s">
        <v>92</v>
      </c>
      <c r="I1" s="8" t="s">
        <v>93</v>
      </c>
      <c r="J1" s="8" t="s">
        <v>94</v>
      </c>
      <c r="K1" s="8" t="s">
        <v>95</v>
      </c>
      <c r="N1" s="4" t="s">
        <v>96</v>
      </c>
      <c r="O1" s="4" t="s">
        <v>97</v>
      </c>
    </row>
    <row r="2" spans="1:15">
      <c r="A2" s="1">
        <v>1</v>
      </c>
      <c r="B2" s="1" t="s">
        <v>98</v>
      </c>
      <c r="C2" s="1">
        <v>23</v>
      </c>
      <c r="D2" s="1" t="s">
        <v>99</v>
      </c>
      <c r="E2" s="1" t="s">
        <v>100</v>
      </c>
      <c r="F2" s="1" t="s">
        <v>101</v>
      </c>
      <c r="G2" s="1">
        <v>3.5</v>
      </c>
      <c r="H2" s="1">
        <v>1</v>
      </c>
      <c r="I2" s="1">
        <v>1</v>
      </c>
      <c r="J2" s="1">
        <v>4</v>
      </c>
      <c r="K2" s="1">
        <v>5</v>
      </c>
      <c r="M2" s="4">
        <v>0</v>
      </c>
      <c r="N2" s="4">
        <f t="shared" ref="N2:N14" si="0">COUNTIFS($G$2:$G$101,"&gt;" &amp; M2,$G$2:$G$101,"&lt;=" &amp; M3)</f>
        <v>48</v>
      </c>
      <c r="O2" s="4">
        <f>SUM($N$2:N2)</f>
        <v>48</v>
      </c>
    </row>
    <row r="3" spans="1:15">
      <c r="A3" s="1">
        <v>2</v>
      </c>
      <c r="B3" s="1" t="s">
        <v>98</v>
      </c>
      <c r="C3" s="1">
        <v>24</v>
      </c>
      <c r="D3" s="1" t="s">
        <v>99</v>
      </c>
      <c r="E3" s="1" t="s">
        <v>100</v>
      </c>
      <c r="F3" s="1" t="s">
        <v>101</v>
      </c>
      <c r="G3" s="1">
        <v>3.3</v>
      </c>
      <c r="H3" s="1">
        <v>2</v>
      </c>
      <c r="I3" s="1">
        <v>0</v>
      </c>
      <c r="J3" s="1">
        <v>3</v>
      </c>
      <c r="K3" s="1">
        <v>2</v>
      </c>
      <c r="M3" s="4">
        <v>3</v>
      </c>
      <c r="N3" s="4">
        <f t="shared" si="0"/>
        <v>5</v>
      </c>
      <c r="O3" s="4">
        <f>SUM($N$2:N3)</f>
        <v>53</v>
      </c>
    </row>
    <row r="4" spans="1:15">
      <c r="A4" s="1">
        <v>4</v>
      </c>
      <c r="B4" s="1" t="s">
        <v>98</v>
      </c>
      <c r="C4" s="1">
        <v>22</v>
      </c>
      <c r="D4" s="1" t="s">
        <v>102</v>
      </c>
      <c r="E4" s="1" t="s">
        <v>103</v>
      </c>
      <c r="F4" s="1" t="s">
        <v>101</v>
      </c>
      <c r="G4" s="1">
        <v>3.2</v>
      </c>
      <c r="H4" s="1">
        <v>2</v>
      </c>
      <c r="I4" s="1">
        <v>1</v>
      </c>
      <c r="J4" s="1">
        <v>3</v>
      </c>
      <c r="K4" s="1">
        <v>3</v>
      </c>
      <c r="M4" s="4">
        <v>3.1</v>
      </c>
      <c r="N4" s="4">
        <f t="shared" si="0"/>
        <v>10</v>
      </c>
      <c r="O4" s="4">
        <f>SUM($N$2:N4)</f>
        <v>63</v>
      </c>
    </row>
    <row r="5" spans="1:15">
      <c r="A5" s="1">
        <v>5</v>
      </c>
      <c r="B5" s="1" t="s">
        <v>98</v>
      </c>
      <c r="C5" s="1">
        <v>21</v>
      </c>
      <c r="D5" s="1" t="s">
        <v>104</v>
      </c>
      <c r="E5" s="1" t="s">
        <v>105</v>
      </c>
      <c r="F5" s="1" t="s">
        <v>101</v>
      </c>
      <c r="G5" s="1">
        <v>3</v>
      </c>
      <c r="H5" s="1">
        <v>4</v>
      </c>
      <c r="I5" s="1">
        <v>0</v>
      </c>
      <c r="J5" s="1">
        <v>1</v>
      </c>
      <c r="K5" s="1">
        <v>4</v>
      </c>
      <c r="M5" s="4">
        <v>3.2</v>
      </c>
      <c r="N5" s="4">
        <f t="shared" si="0"/>
        <v>9</v>
      </c>
      <c r="O5" s="4">
        <f>SUM($N$2:N5)</f>
        <v>72</v>
      </c>
    </row>
    <row r="6" spans="1:15">
      <c r="A6" s="1">
        <v>6</v>
      </c>
      <c r="B6" s="1" t="s">
        <v>98</v>
      </c>
      <c r="C6" s="1">
        <v>20</v>
      </c>
      <c r="D6" s="1" t="s">
        <v>106</v>
      </c>
      <c r="E6" s="1" t="s">
        <v>105</v>
      </c>
      <c r="F6" s="1" t="s">
        <v>101</v>
      </c>
      <c r="G6" s="1">
        <v>2.7</v>
      </c>
      <c r="H6" s="1">
        <v>3</v>
      </c>
      <c r="I6" s="1">
        <v>0</v>
      </c>
      <c r="J6" s="1">
        <v>5</v>
      </c>
      <c r="K6" s="1">
        <v>4</v>
      </c>
      <c r="M6" s="4">
        <v>3.3</v>
      </c>
      <c r="N6" s="4">
        <f t="shared" si="0"/>
        <v>0</v>
      </c>
      <c r="O6" s="4">
        <f>SUM($N$2:N6)</f>
        <v>72</v>
      </c>
    </row>
    <row r="7" spans="1:15">
      <c r="A7" s="1">
        <v>7</v>
      </c>
      <c r="B7" s="1" t="s">
        <v>98</v>
      </c>
      <c r="C7" s="1">
        <v>22</v>
      </c>
      <c r="D7" s="1" t="s">
        <v>99</v>
      </c>
      <c r="E7" s="1" t="s">
        <v>103</v>
      </c>
      <c r="F7" s="1" t="s">
        <v>101</v>
      </c>
      <c r="G7" s="1">
        <v>2.8</v>
      </c>
      <c r="H7" s="1">
        <v>2</v>
      </c>
      <c r="I7" s="1">
        <v>1</v>
      </c>
      <c r="J7" s="1">
        <v>2</v>
      </c>
      <c r="K7" s="1">
        <v>5</v>
      </c>
      <c r="M7" s="4">
        <v>3.4</v>
      </c>
      <c r="N7" s="4">
        <f t="shared" si="0"/>
        <v>15</v>
      </c>
      <c r="O7" s="4">
        <f>SUM($N$2:N7)</f>
        <v>87</v>
      </c>
    </row>
    <row r="8" spans="1:15">
      <c r="A8" s="1">
        <v>9</v>
      </c>
      <c r="B8" s="1" t="s">
        <v>98</v>
      </c>
      <c r="C8" s="1">
        <v>20</v>
      </c>
      <c r="D8" s="1" t="s">
        <v>102</v>
      </c>
      <c r="E8" s="1" t="s">
        <v>107</v>
      </c>
      <c r="F8" s="1" t="s">
        <v>101</v>
      </c>
      <c r="G8" s="1">
        <v>3</v>
      </c>
      <c r="H8" s="1">
        <v>1</v>
      </c>
      <c r="I8" s="1">
        <v>1</v>
      </c>
      <c r="J8" s="1">
        <v>3</v>
      </c>
      <c r="K8" s="1">
        <v>2</v>
      </c>
      <c r="M8" s="4">
        <v>3.5</v>
      </c>
      <c r="N8" s="4">
        <f t="shared" si="0"/>
        <v>4</v>
      </c>
      <c r="O8" s="4">
        <f>SUM($N$2:N8)</f>
        <v>91</v>
      </c>
    </row>
    <row r="9" spans="1:15">
      <c r="A9" s="1">
        <v>10</v>
      </c>
      <c r="B9" s="1" t="s">
        <v>108</v>
      </c>
      <c r="C9" s="1">
        <v>18</v>
      </c>
      <c r="D9" s="1" t="s">
        <v>102</v>
      </c>
      <c r="E9" s="1" t="s">
        <v>107</v>
      </c>
      <c r="F9" s="1" t="s">
        <v>101</v>
      </c>
      <c r="G9" s="1">
        <v>2.7</v>
      </c>
      <c r="H9" s="1">
        <v>5</v>
      </c>
      <c r="I9" s="1">
        <v>1</v>
      </c>
      <c r="J9" s="1">
        <v>4</v>
      </c>
      <c r="K9" s="1">
        <v>5</v>
      </c>
      <c r="M9" s="4">
        <v>3.6</v>
      </c>
      <c r="N9" s="4">
        <f t="shared" si="0"/>
        <v>4</v>
      </c>
      <c r="O9" s="4">
        <f>SUM($N$2:N9)</f>
        <v>95</v>
      </c>
    </row>
    <row r="10" spans="1:15">
      <c r="A10" s="1">
        <v>12</v>
      </c>
      <c r="B10" s="1" t="s">
        <v>108</v>
      </c>
      <c r="C10" s="1">
        <v>19</v>
      </c>
      <c r="D10" s="1" t="s">
        <v>109</v>
      </c>
      <c r="E10" s="1" t="s">
        <v>107</v>
      </c>
      <c r="F10" s="1" t="s">
        <v>101</v>
      </c>
      <c r="G10" s="1">
        <v>2.9</v>
      </c>
      <c r="H10" s="1">
        <v>1</v>
      </c>
      <c r="I10" s="1">
        <v>1</v>
      </c>
      <c r="J10" s="1">
        <v>5</v>
      </c>
      <c r="K10" s="1">
        <v>4</v>
      </c>
      <c r="M10" s="4">
        <v>3.7</v>
      </c>
      <c r="N10" s="4">
        <f t="shared" si="0"/>
        <v>5</v>
      </c>
      <c r="O10" s="4">
        <f>SUM($N$2:N10)</f>
        <v>100</v>
      </c>
    </row>
    <row r="11" spans="1:15">
      <c r="A11" s="1">
        <v>14</v>
      </c>
      <c r="B11" s="1" t="s">
        <v>108</v>
      </c>
      <c r="C11" s="1">
        <v>18</v>
      </c>
      <c r="D11" s="1" t="s">
        <v>109</v>
      </c>
      <c r="E11" s="1" t="s">
        <v>107</v>
      </c>
      <c r="F11" s="1" t="s">
        <v>101</v>
      </c>
      <c r="G11" s="1">
        <v>3.1</v>
      </c>
      <c r="H11" s="1">
        <v>4</v>
      </c>
      <c r="I11" s="1">
        <v>0</v>
      </c>
      <c r="J11" s="1">
        <v>2</v>
      </c>
      <c r="K11" s="1">
        <v>2</v>
      </c>
      <c r="M11" s="4">
        <v>3.8</v>
      </c>
      <c r="N11" s="4">
        <f t="shared" si="0"/>
        <v>0</v>
      </c>
      <c r="O11" s="4">
        <f>SUM($N$2:N11)</f>
        <v>100</v>
      </c>
    </row>
    <row r="12" spans="1:15">
      <c r="A12" s="1">
        <v>16</v>
      </c>
      <c r="B12" s="1" t="s">
        <v>108</v>
      </c>
      <c r="C12" s="1">
        <v>20</v>
      </c>
      <c r="D12" s="1" t="s">
        <v>99</v>
      </c>
      <c r="E12" s="1" t="s">
        <v>105</v>
      </c>
      <c r="F12" s="1" t="s">
        <v>101</v>
      </c>
      <c r="G12" s="1">
        <v>3.3</v>
      </c>
      <c r="H12" s="1">
        <v>5</v>
      </c>
      <c r="I12" s="1">
        <v>1</v>
      </c>
      <c r="J12" s="1">
        <v>2</v>
      </c>
      <c r="K12" s="1">
        <v>1</v>
      </c>
      <c r="M12" s="4">
        <v>3.9</v>
      </c>
      <c r="N12" s="4">
        <f t="shared" si="0"/>
        <v>0</v>
      </c>
      <c r="O12" s="4">
        <f>SUM($N$2:N12)</f>
        <v>100</v>
      </c>
    </row>
    <row r="13" spans="1:15">
      <c r="A13" s="1">
        <v>18</v>
      </c>
      <c r="B13" s="1" t="s">
        <v>108</v>
      </c>
      <c r="C13" s="1">
        <v>20</v>
      </c>
      <c r="D13" s="1" t="s">
        <v>99</v>
      </c>
      <c r="E13" s="1" t="s">
        <v>105</v>
      </c>
      <c r="F13" s="1" t="s">
        <v>101</v>
      </c>
      <c r="G13" s="1">
        <v>3.6</v>
      </c>
      <c r="H13" s="1">
        <v>2</v>
      </c>
      <c r="I13" s="1">
        <v>1</v>
      </c>
      <c r="J13" s="1">
        <v>3</v>
      </c>
      <c r="K13" s="1">
        <v>4</v>
      </c>
      <c r="M13" s="4">
        <v>4</v>
      </c>
      <c r="N13" s="4">
        <f t="shared" si="0"/>
        <v>0</v>
      </c>
      <c r="O13" s="4">
        <f>SUM($N$2:N13)</f>
        <v>100</v>
      </c>
    </row>
    <row r="14" spans="1:15">
      <c r="A14" s="1">
        <v>20</v>
      </c>
      <c r="B14" s="1" t="s">
        <v>108</v>
      </c>
      <c r="C14" s="1">
        <v>21</v>
      </c>
      <c r="D14" s="1" t="s">
        <v>109</v>
      </c>
      <c r="E14" s="1" t="s">
        <v>103</v>
      </c>
      <c r="F14" s="1" t="s">
        <v>101</v>
      </c>
      <c r="G14" s="1">
        <v>2.6</v>
      </c>
      <c r="H14" s="1">
        <v>2</v>
      </c>
      <c r="I14" s="1">
        <v>0</v>
      </c>
      <c r="J14" s="1">
        <v>3</v>
      </c>
      <c r="K14" s="1">
        <v>2</v>
      </c>
      <c r="M14" s="4">
        <v>4.0999999999999996</v>
      </c>
      <c r="N14" s="4">
        <f t="shared" si="0"/>
        <v>0</v>
      </c>
      <c r="O14" s="4">
        <f>SUM($N$2:N14)</f>
        <v>100</v>
      </c>
    </row>
    <row r="15" spans="1:15">
      <c r="A15" s="1">
        <v>22</v>
      </c>
      <c r="B15" s="1" t="s">
        <v>108</v>
      </c>
      <c r="C15" s="1">
        <v>22</v>
      </c>
      <c r="D15" s="1" t="s">
        <v>106</v>
      </c>
      <c r="E15" s="1" t="s">
        <v>103</v>
      </c>
      <c r="F15" s="1" t="s">
        <v>101</v>
      </c>
      <c r="G15" s="1">
        <v>3.5</v>
      </c>
      <c r="H15" s="1">
        <v>3</v>
      </c>
      <c r="I15" s="1">
        <v>0</v>
      </c>
      <c r="J15" s="1">
        <v>5</v>
      </c>
      <c r="K15" s="1">
        <v>2</v>
      </c>
    </row>
    <row r="16" spans="1:15">
      <c r="A16" s="1">
        <v>24</v>
      </c>
      <c r="B16" s="1" t="s">
        <v>108</v>
      </c>
      <c r="C16" s="1">
        <v>23</v>
      </c>
      <c r="D16" s="1" t="s">
        <v>102</v>
      </c>
      <c r="E16" s="1" t="s">
        <v>103</v>
      </c>
      <c r="F16" s="1" t="s">
        <v>101</v>
      </c>
      <c r="G16" s="1">
        <v>3.8</v>
      </c>
      <c r="H16" s="1">
        <v>3</v>
      </c>
      <c r="I16" s="1">
        <v>0</v>
      </c>
      <c r="J16" s="1">
        <v>3</v>
      </c>
      <c r="K16" s="1">
        <v>3</v>
      </c>
    </row>
    <row r="17" spans="1:11">
      <c r="A17" s="1">
        <v>26</v>
      </c>
      <c r="B17" s="1" t="s">
        <v>108</v>
      </c>
      <c r="C17" s="1">
        <v>23</v>
      </c>
      <c r="D17" s="1" t="s">
        <v>109</v>
      </c>
      <c r="E17" s="1" t="s">
        <v>100</v>
      </c>
      <c r="F17" s="1" t="s">
        <v>101</v>
      </c>
      <c r="G17" s="1">
        <v>3</v>
      </c>
      <c r="H17" s="1">
        <v>5</v>
      </c>
      <c r="I17" s="1">
        <v>0</v>
      </c>
      <c r="J17" s="1">
        <v>3</v>
      </c>
      <c r="K17" s="1">
        <v>4</v>
      </c>
    </row>
    <row r="18" spans="1:11">
      <c r="A18" s="1">
        <v>28</v>
      </c>
      <c r="B18" s="1" t="s">
        <v>108</v>
      </c>
      <c r="C18" s="1">
        <v>22</v>
      </c>
      <c r="D18" s="1" t="s">
        <v>99</v>
      </c>
      <c r="E18" s="1" t="s">
        <v>100</v>
      </c>
      <c r="F18" s="1" t="s">
        <v>101</v>
      </c>
      <c r="G18" s="1">
        <v>2.8</v>
      </c>
      <c r="H18" s="1">
        <v>1</v>
      </c>
      <c r="I18" s="1">
        <v>1</v>
      </c>
      <c r="J18" s="1">
        <v>5</v>
      </c>
      <c r="K18" s="1">
        <v>1</v>
      </c>
    </row>
    <row r="19" spans="1:11">
      <c r="A19" s="1">
        <v>30</v>
      </c>
      <c r="B19" s="1" t="s">
        <v>108</v>
      </c>
      <c r="C19" s="1">
        <v>20</v>
      </c>
      <c r="D19" s="1" t="s">
        <v>102</v>
      </c>
      <c r="E19" s="1" t="s">
        <v>103</v>
      </c>
      <c r="F19" s="1" t="s">
        <v>101</v>
      </c>
      <c r="G19" s="1">
        <v>3</v>
      </c>
      <c r="H19" s="1">
        <v>4</v>
      </c>
      <c r="I19" s="1">
        <v>0</v>
      </c>
      <c r="J19" s="1">
        <v>1</v>
      </c>
      <c r="K19" s="1">
        <v>5</v>
      </c>
    </row>
    <row r="20" spans="1:11">
      <c r="A20" s="1">
        <v>32</v>
      </c>
      <c r="B20" s="1" t="s">
        <v>108</v>
      </c>
      <c r="C20" s="1">
        <v>20</v>
      </c>
      <c r="D20" s="1" t="s">
        <v>106</v>
      </c>
      <c r="E20" s="1" t="s">
        <v>105</v>
      </c>
      <c r="F20" s="1" t="s">
        <v>101</v>
      </c>
      <c r="G20" s="1">
        <v>2.8</v>
      </c>
      <c r="H20" s="1">
        <v>5</v>
      </c>
      <c r="I20" s="1">
        <v>0</v>
      </c>
      <c r="J20" s="1">
        <v>4</v>
      </c>
      <c r="K20" s="1">
        <v>4</v>
      </c>
    </row>
    <row r="21" spans="1:11">
      <c r="A21" s="1">
        <v>34</v>
      </c>
      <c r="B21" s="1" t="s">
        <v>108</v>
      </c>
      <c r="C21" s="1">
        <v>21</v>
      </c>
      <c r="D21" s="1" t="s">
        <v>109</v>
      </c>
      <c r="E21" s="1" t="s">
        <v>105</v>
      </c>
      <c r="F21" s="1" t="s">
        <v>101</v>
      </c>
      <c r="G21" s="1">
        <v>3</v>
      </c>
      <c r="H21" s="1">
        <v>2</v>
      </c>
      <c r="I21" s="1">
        <v>1</v>
      </c>
      <c r="J21" s="1">
        <v>5</v>
      </c>
      <c r="K21" s="1">
        <v>2</v>
      </c>
    </row>
    <row r="22" spans="1:11">
      <c r="A22" s="1">
        <v>36</v>
      </c>
      <c r="B22" s="1" t="s">
        <v>108</v>
      </c>
      <c r="C22" s="1">
        <v>20</v>
      </c>
      <c r="D22" s="1" t="s">
        <v>104</v>
      </c>
      <c r="E22" s="1" t="s">
        <v>105</v>
      </c>
      <c r="F22" s="1" t="s">
        <v>101</v>
      </c>
      <c r="G22" s="1">
        <v>3.2</v>
      </c>
      <c r="H22" s="1">
        <v>2</v>
      </c>
      <c r="I22" s="1">
        <v>0</v>
      </c>
      <c r="J22" s="1">
        <v>2</v>
      </c>
      <c r="K22" s="1">
        <v>1</v>
      </c>
    </row>
    <row r="23" spans="1:11">
      <c r="A23" s="1">
        <v>38</v>
      </c>
      <c r="B23" s="1" t="s">
        <v>108</v>
      </c>
      <c r="C23" s="1">
        <v>18</v>
      </c>
      <c r="D23" s="1" t="s">
        <v>106</v>
      </c>
      <c r="E23" s="1" t="s">
        <v>107</v>
      </c>
      <c r="F23" s="1" t="s">
        <v>101</v>
      </c>
      <c r="G23" s="1">
        <v>3.5</v>
      </c>
      <c r="H23" s="1">
        <v>3</v>
      </c>
      <c r="I23" s="1">
        <v>1</v>
      </c>
      <c r="J23" s="1">
        <v>2</v>
      </c>
      <c r="K23" s="1">
        <v>4</v>
      </c>
    </row>
    <row r="24" spans="1:11">
      <c r="A24" s="1">
        <v>40</v>
      </c>
      <c r="B24" s="1" t="s">
        <v>108</v>
      </c>
      <c r="C24" s="1">
        <v>18</v>
      </c>
      <c r="D24" s="1" t="s">
        <v>102</v>
      </c>
      <c r="E24" s="1" t="s">
        <v>107</v>
      </c>
      <c r="F24" s="1" t="s">
        <v>101</v>
      </c>
      <c r="G24" s="1">
        <v>3.7</v>
      </c>
      <c r="H24" s="1">
        <v>3</v>
      </c>
      <c r="I24" s="1">
        <v>1</v>
      </c>
      <c r="J24" s="1">
        <v>3</v>
      </c>
      <c r="K24" s="1">
        <v>2</v>
      </c>
    </row>
    <row r="25" spans="1:11">
      <c r="A25" s="1">
        <v>42</v>
      </c>
      <c r="B25" s="1" t="s">
        <v>108</v>
      </c>
      <c r="C25" s="1">
        <v>20</v>
      </c>
      <c r="D25" s="1" t="s">
        <v>106</v>
      </c>
      <c r="E25" s="1" t="s">
        <v>103</v>
      </c>
      <c r="F25" s="1" t="s">
        <v>101</v>
      </c>
      <c r="G25" s="1">
        <v>2.5</v>
      </c>
      <c r="H25" s="1">
        <v>5</v>
      </c>
      <c r="I25" s="1">
        <v>0</v>
      </c>
      <c r="J25" s="1">
        <v>3</v>
      </c>
      <c r="K25" s="1">
        <v>2</v>
      </c>
    </row>
    <row r="26" spans="1:11">
      <c r="A26" s="1">
        <v>44</v>
      </c>
      <c r="B26" s="1" t="s">
        <v>108</v>
      </c>
      <c r="C26" s="1">
        <v>20</v>
      </c>
      <c r="D26" s="1" t="s">
        <v>106</v>
      </c>
      <c r="E26" s="1" t="s">
        <v>105</v>
      </c>
      <c r="F26" s="1" t="s">
        <v>101</v>
      </c>
      <c r="G26" s="1">
        <v>3.3</v>
      </c>
      <c r="H26" s="1">
        <v>1</v>
      </c>
      <c r="I26" s="1">
        <v>1</v>
      </c>
      <c r="J26" s="1">
        <v>5</v>
      </c>
      <c r="K26" s="1">
        <v>3</v>
      </c>
    </row>
    <row r="27" spans="1:11">
      <c r="A27" s="1">
        <v>46</v>
      </c>
      <c r="B27" s="1" t="s">
        <v>108</v>
      </c>
      <c r="C27" s="1">
        <v>21</v>
      </c>
      <c r="D27" s="1" t="s">
        <v>109</v>
      </c>
      <c r="E27" s="1" t="s">
        <v>105</v>
      </c>
      <c r="F27" s="1" t="s">
        <v>101</v>
      </c>
      <c r="G27" s="1">
        <v>3.2</v>
      </c>
      <c r="H27" s="1">
        <v>4</v>
      </c>
      <c r="I27" s="1">
        <v>0</v>
      </c>
      <c r="J27" s="1">
        <v>3</v>
      </c>
      <c r="K27" s="1">
        <v>4</v>
      </c>
    </row>
    <row r="28" spans="1:11">
      <c r="A28" s="1">
        <v>48</v>
      </c>
      <c r="B28" s="1" t="s">
        <v>108</v>
      </c>
      <c r="C28" s="1">
        <v>20</v>
      </c>
      <c r="D28" s="1" t="s">
        <v>106</v>
      </c>
      <c r="E28" s="1" t="s">
        <v>105</v>
      </c>
      <c r="F28" s="1" t="s">
        <v>101</v>
      </c>
      <c r="G28" s="1">
        <v>2.7</v>
      </c>
      <c r="H28" s="1">
        <v>5</v>
      </c>
      <c r="I28" s="1">
        <v>0</v>
      </c>
      <c r="J28" s="1">
        <v>3</v>
      </c>
      <c r="K28" s="1">
        <v>1</v>
      </c>
    </row>
    <row r="29" spans="1:11">
      <c r="A29" s="1">
        <v>50</v>
      </c>
      <c r="B29" s="1" t="s">
        <v>108</v>
      </c>
      <c r="C29" s="1">
        <v>22</v>
      </c>
      <c r="D29" s="1" t="s">
        <v>109</v>
      </c>
      <c r="E29" s="1" t="s">
        <v>103</v>
      </c>
      <c r="F29" s="1" t="s">
        <v>101</v>
      </c>
      <c r="G29" s="1">
        <v>3.5</v>
      </c>
      <c r="H29" s="1">
        <v>2</v>
      </c>
      <c r="I29" s="1">
        <v>1</v>
      </c>
      <c r="J29" s="1">
        <v>5</v>
      </c>
      <c r="K29" s="1">
        <v>5</v>
      </c>
    </row>
    <row r="30" spans="1:11">
      <c r="A30" s="1">
        <v>52</v>
      </c>
      <c r="B30" s="1" t="s">
        <v>108</v>
      </c>
      <c r="C30" s="1">
        <v>22</v>
      </c>
      <c r="D30" s="1" t="s">
        <v>102</v>
      </c>
      <c r="E30" s="1" t="s">
        <v>103</v>
      </c>
      <c r="F30" s="1" t="s">
        <v>101</v>
      </c>
      <c r="G30" s="1">
        <v>2.7</v>
      </c>
      <c r="H30" s="1">
        <v>2</v>
      </c>
      <c r="I30" s="1">
        <v>0</v>
      </c>
      <c r="J30" s="1">
        <v>1</v>
      </c>
      <c r="K30" s="1">
        <v>4</v>
      </c>
    </row>
    <row r="31" spans="1:11">
      <c r="A31" s="1">
        <v>54</v>
      </c>
      <c r="B31" s="1" t="s">
        <v>108</v>
      </c>
      <c r="C31" s="1">
        <v>23</v>
      </c>
      <c r="D31" s="1" t="s">
        <v>109</v>
      </c>
      <c r="E31" s="1" t="s">
        <v>100</v>
      </c>
      <c r="F31" s="1" t="s">
        <v>101</v>
      </c>
      <c r="G31" s="1">
        <v>2.9</v>
      </c>
      <c r="H31" s="1">
        <v>3</v>
      </c>
      <c r="I31" s="1">
        <v>1</v>
      </c>
      <c r="J31" s="1">
        <v>4</v>
      </c>
      <c r="K31" s="1">
        <v>2</v>
      </c>
    </row>
    <row r="32" spans="1:11">
      <c r="A32" s="1">
        <v>56</v>
      </c>
      <c r="B32" s="1" t="s">
        <v>108</v>
      </c>
      <c r="C32" s="1">
        <v>23</v>
      </c>
      <c r="D32" s="1" t="s">
        <v>109</v>
      </c>
      <c r="E32" s="1" t="s">
        <v>100</v>
      </c>
      <c r="F32" s="1" t="s">
        <v>101</v>
      </c>
      <c r="G32" s="1">
        <v>3.1</v>
      </c>
      <c r="H32" s="1">
        <v>3</v>
      </c>
      <c r="I32" s="1">
        <v>0</v>
      </c>
      <c r="J32" s="1">
        <v>5</v>
      </c>
      <c r="K32" s="1">
        <v>1</v>
      </c>
    </row>
    <row r="33" spans="1:13">
      <c r="A33" s="1">
        <v>58</v>
      </c>
      <c r="B33" s="1" t="s">
        <v>108</v>
      </c>
      <c r="C33" s="1">
        <v>24</v>
      </c>
      <c r="D33" s="1" t="s">
        <v>99</v>
      </c>
      <c r="E33" s="1" t="s">
        <v>100</v>
      </c>
      <c r="F33" s="1" t="s">
        <v>101</v>
      </c>
      <c r="G33" s="1">
        <v>3.3</v>
      </c>
      <c r="H33" s="1">
        <v>5</v>
      </c>
      <c r="I33" s="1">
        <v>1</v>
      </c>
      <c r="J33" s="1">
        <v>2</v>
      </c>
      <c r="K33" s="1">
        <v>4</v>
      </c>
    </row>
    <row r="34" spans="1:13">
      <c r="A34" s="1">
        <v>60</v>
      </c>
      <c r="B34" s="1" t="s">
        <v>108</v>
      </c>
      <c r="C34" s="1">
        <v>23</v>
      </c>
      <c r="D34" s="1" t="s">
        <v>99</v>
      </c>
      <c r="E34" s="1" t="s">
        <v>100</v>
      </c>
      <c r="F34" s="1" t="s">
        <v>101</v>
      </c>
      <c r="G34" s="1">
        <v>3.6</v>
      </c>
      <c r="H34" s="1">
        <v>1</v>
      </c>
      <c r="I34" s="1">
        <v>1</v>
      </c>
      <c r="J34" s="1">
        <v>2</v>
      </c>
      <c r="K34" s="1">
        <v>2</v>
      </c>
    </row>
    <row r="35" spans="1:13">
      <c r="A35" s="1">
        <v>62</v>
      </c>
      <c r="B35" s="1" t="s">
        <v>108</v>
      </c>
      <c r="C35" s="1">
        <v>23</v>
      </c>
      <c r="D35" s="1" t="s">
        <v>109</v>
      </c>
      <c r="E35" s="1" t="s">
        <v>100</v>
      </c>
      <c r="F35" s="1" t="s">
        <v>101</v>
      </c>
      <c r="G35" s="1">
        <v>2.6</v>
      </c>
      <c r="H35" s="1">
        <v>4</v>
      </c>
      <c r="I35" s="1">
        <v>1</v>
      </c>
      <c r="J35" s="1">
        <v>3</v>
      </c>
      <c r="K35" s="1">
        <v>4</v>
      </c>
      <c r="M35" s="4" t="s">
        <v>110</v>
      </c>
    </row>
    <row r="36" spans="1:13">
      <c r="A36" s="1">
        <v>64</v>
      </c>
      <c r="B36" s="1" t="s">
        <v>108</v>
      </c>
      <c r="C36" s="1">
        <v>20</v>
      </c>
      <c r="D36" s="1" t="s">
        <v>106</v>
      </c>
      <c r="E36" s="1" t="s">
        <v>103</v>
      </c>
      <c r="F36" s="1" t="s">
        <v>101</v>
      </c>
      <c r="G36" s="1">
        <v>3.5</v>
      </c>
      <c r="H36" s="1">
        <v>5</v>
      </c>
      <c r="I36" s="1">
        <v>0</v>
      </c>
      <c r="J36" s="1">
        <v>3</v>
      </c>
      <c r="K36" s="1">
        <v>2</v>
      </c>
    </row>
    <row r="37" spans="1:13">
      <c r="A37" s="1">
        <v>66</v>
      </c>
      <c r="B37" s="1" t="s">
        <v>108</v>
      </c>
      <c r="C37" s="1">
        <v>30</v>
      </c>
      <c r="D37" s="1" t="s">
        <v>102</v>
      </c>
      <c r="E37" s="1" t="s">
        <v>103</v>
      </c>
      <c r="F37" s="1" t="s">
        <v>101</v>
      </c>
      <c r="G37" s="1">
        <v>3.8</v>
      </c>
      <c r="H37" s="1">
        <v>2</v>
      </c>
      <c r="I37" s="1">
        <v>1</v>
      </c>
      <c r="J37" s="1">
        <v>5</v>
      </c>
      <c r="K37" s="1">
        <v>2</v>
      </c>
    </row>
    <row r="38" spans="1:13">
      <c r="A38" s="1">
        <v>68</v>
      </c>
      <c r="B38" s="1" t="s">
        <v>108</v>
      </c>
      <c r="C38" s="1">
        <v>21</v>
      </c>
      <c r="D38" s="1" t="s">
        <v>109</v>
      </c>
      <c r="E38" s="1" t="s">
        <v>105</v>
      </c>
      <c r="F38" s="1" t="s">
        <v>101</v>
      </c>
      <c r="G38" s="1">
        <v>3</v>
      </c>
      <c r="H38" s="1">
        <v>2</v>
      </c>
      <c r="I38" s="1">
        <v>1</v>
      </c>
      <c r="J38" s="1">
        <v>3</v>
      </c>
      <c r="K38" s="1">
        <v>3</v>
      </c>
    </row>
    <row r="39" spans="1:13">
      <c r="A39" s="1">
        <v>70</v>
      </c>
      <c r="B39" s="1" t="s">
        <v>108</v>
      </c>
      <c r="C39" s="1">
        <v>20</v>
      </c>
      <c r="D39" s="1" t="s">
        <v>104</v>
      </c>
      <c r="E39" s="1" t="s">
        <v>105</v>
      </c>
      <c r="F39" s="1" t="s">
        <v>101</v>
      </c>
      <c r="G39" s="1">
        <v>2.8</v>
      </c>
      <c r="H39" s="1">
        <v>3</v>
      </c>
      <c r="I39" s="1">
        <v>0</v>
      </c>
      <c r="J39" s="1">
        <v>3</v>
      </c>
      <c r="K39" s="1">
        <v>4</v>
      </c>
    </row>
    <row r="40" spans="1:13">
      <c r="A40" s="1">
        <v>72</v>
      </c>
      <c r="B40" s="1" t="s">
        <v>108</v>
      </c>
      <c r="C40" s="1">
        <v>18</v>
      </c>
      <c r="D40" s="1" t="s">
        <v>104</v>
      </c>
      <c r="E40" s="1" t="s">
        <v>107</v>
      </c>
      <c r="F40" s="1" t="s">
        <v>101</v>
      </c>
      <c r="G40" s="1">
        <v>3</v>
      </c>
      <c r="H40" s="1">
        <v>3</v>
      </c>
      <c r="I40" s="1">
        <v>1</v>
      </c>
      <c r="J40" s="1">
        <v>5</v>
      </c>
      <c r="K40" s="1">
        <v>1</v>
      </c>
    </row>
    <row r="41" spans="1:13">
      <c r="A41" s="1">
        <v>74</v>
      </c>
      <c r="B41" s="1" t="s">
        <v>108</v>
      </c>
      <c r="C41" s="1">
        <v>18</v>
      </c>
      <c r="D41" s="1" t="s">
        <v>106</v>
      </c>
      <c r="E41" s="1" t="s">
        <v>107</v>
      </c>
      <c r="F41" s="1" t="s">
        <v>101</v>
      </c>
      <c r="G41" s="1">
        <v>2.8</v>
      </c>
      <c r="H41" s="1">
        <v>5</v>
      </c>
      <c r="I41" s="1">
        <v>0</v>
      </c>
      <c r="J41" s="1">
        <v>1</v>
      </c>
      <c r="K41" s="1">
        <v>5</v>
      </c>
    </row>
    <row r="42" spans="1:13">
      <c r="A42" s="1">
        <v>76</v>
      </c>
      <c r="B42" s="1" t="s">
        <v>108</v>
      </c>
      <c r="C42" s="1">
        <v>17</v>
      </c>
      <c r="D42" s="1" t="s">
        <v>109</v>
      </c>
      <c r="E42" s="1" t="s">
        <v>107</v>
      </c>
      <c r="F42" s="1" t="s">
        <v>101</v>
      </c>
      <c r="G42" s="1">
        <v>3</v>
      </c>
      <c r="H42" s="1">
        <v>1</v>
      </c>
      <c r="I42" s="1">
        <v>1</v>
      </c>
      <c r="J42" s="1">
        <v>4</v>
      </c>
      <c r="K42" s="1">
        <v>4</v>
      </c>
    </row>
    <row r="43" spans="1:13">
      <c r="A43" s="1">
        <v>78</v>
      </c>
      <c r="B43" s="1" t="s">
        <v>108</v>
      </c>
      <c r="C43" s="1">
        <v>20</v>
      </c>
      <c r="D43" s="1" t="s">
        <v>104</v>
      </c>
      <c r="E43" s="1" t="s">
        <v>105</v>
      </c>
      <c r="F43" s="1" t="s">
        <v>101</v>
      </c>
      <c r="G43" s="1">
        <v>3.2</v>
      </c>
      <c r="H43" s="1">
        <v>4</v>
      </c>
      <c r="I43" s="1">
        <v>0</v>
      </c>
      <c r="J43" s="1">
        <v>5</v>
      </c>
      <c r="K43" s="1">
        <v>2</v>
      </c>
    </row>
    <row r="44" spans="1:13">
      <c r="A44" s="1">
        <v>80</v>
      </c>
      <c r="B44" s="1" t="s">
        <v>108</v>
      </c>
      <c r="C44" s="1">
        <v>21</v>
      </c>
      <c r="D44" s="1" t="s">
        <v>106</v>
      </c>
      <c r="E44" s="1" t="s">
        <v>105</v>
      </c>
      <c r="F44" s="1" t="s">
        <v>101</v>
      </c>
      <c r="G44" s="1">
        <v>3.5</v>
      </c>
      <c r="H44" s="1">
        <v>5</v>
      </c>
      <c r="I44" s="1">
        <v>0</v>
      </c>
      <c r="J44" s="1">
        <v>2</v>
      </c>
      <c r="K44" s="1">
        <v>1</v>
      </c>
    </row>
    <row r="45" spans="1:13">
      <c r="A45" s="1">
        <v>82</v>
      </c>
      <c r="B45" s="1" t="s">
        <v>108</v>
      </c>
      <c r="C45" s="1">
        <v>23</v>
      </c>
      <c r="D45" s="1" t="s">
        <v>102</v>
      </c>
      <c r="E45" s="1" t="s">
        <v>100</v>
      </c>
      <c r="F45" s="1" t="s">
        <v>101</v>
      </c>
      <c r="G45" s="1">
        <v>3.7</v>
      </c>
      <c r="H45" s="1">
        <v>2</v>
      </c>
      <c r="I45" s="1">
        <v>0</v>
      </c>
      <c r="J45" s="1">
        <v>2</v>
      </c>
      <c r="K45" s="1">
        <v>4</v>
      </c>
    </row>
    <row r="46" spans="1:13">
      <c r="A46" s="1">
        <v>84</v>
      </c>
      <c r="B46" s="1" t="s">
        <v>108</v>
      </c>
      <c r="C46" s="1">
        <v>23</v>
      </c>
      <c r="D46" s="1" t="s">
        <v>104</v>
      </c>
      <c r="E46" s="1" t="s">
        <v>100</v>
      </c>
      <c r="F46" s="1" t="s">
        <v>101</v>
      </c>
      <c r="G46" s="1">
        <v>2.5</v>
      </c>
      <c r="H46" s="1">
        <v>2</v>
      </c>
      <c r="I46" s="1">
        <v>1</v>
      </c>
      <c r="J46" s="1">
        <v>3</v>
      </c>
      <c r="K46" s="1">
        <v>2</v>
      </c>
    </row>
    <row r="47" spans="1:13">
      <c r="A47" s="1">
        <v>86</v>
      </c>
      <c r="B47" s="1" t="s">
        <v>108</v>
      </c>
      <c r="C47" s="1">
        <v>26</v>
      </c>
      <c r="D47" s="1" t="s">
        <v>106</v>
      </c>
      <c r="E47" s="1" t="s">
        <v>105</v>
      </c>
      <c r="F47" s="1" t="s">
        <v>101</v>
      </c>
      <c r="G47" s="1">
        <v>3.3</v>
      </c>
      <c r="H47" s="1">
        <v>3</v>
      </c>
      <c r="I47" s="1">
        <v>0</v>
      </c>
      <c r="J47" s="1">
        <v>3</v>
      </c>
      <c r="K47" s="1">
        <v>2</v>
      </c>
    </row>
    <row r="48" spans="1:13">
      <c r="A48" s="1">
        <v>88</v>
      </c>
      <c r="B48" s="1" t="s">
        <v>108</v>
      </c>
      <c r="C48" s="1">
        <v>16</v>
      </c>
      <c r="D48" s="1" t="s">
        <v>109</v>
      </c>
      <c r="E48" s="1" t="s">
        <v>107</v>
      </c>
      <c r="F48" s="1" t="s">
        <v>101</v>
      </c>
      <c r="G48" s="1">
        <v>3.2</v>
      </c>
      <c r="H48" s="1">
        <v>3</v>
      </c>
      <c r="I48" s="1">
        <v>0</v>
      </c>
      <c r="J48" s="1">
        <v>5</v>
      </c>
      <c r="K48" s="1">
        <v>1</v>
      </c>
    </row>
    <row r="49" spans="1:11">
      <c r="A49" s="1">
        <v>90</v>
      </c>
      <c r="B49" s="1" t="s">
        <v>108</v>
      </c>
      <c r="C49" s="1">
        <v>17</v>
      </c>
      <c r="D49" s="1" t="s">
        <v>109</v>
      </c>
      <c r="E49" s="1" t="s">
        <v>107</v>
      </c>
      <c r="F49" s="1" t="s">
        <v>101</v>
      </c>
      <c r="G49" s="1">
        <v>2.7</v>
      </c>
      <c r="H49" s="1">
        <v>5</v>
      </c>
      <c r="I49" s="1">
        <v>0</v>
      </c>
      <c r="J49" s="1">
        <v>3</v>
      </c>
      <c r="K49" s="1">
        <v>4</v>
      </c>
    </row>
    <row r="50" spans="1:11">
      <c r="A50" s="1">
        <v>92</v>
      </c>
      <c r="B50" s="1" t="s">
        <v>108</v>
      </c>
      <c r="C50" s="1">
        <v>20</v>
      </c>
      <c r="D50" s="1" t="s">
        <v>106</v>
      </c>
      <c r="E50" s="1" t="s">
        <v>105</v>
      </c>
      <c r="F50" s="1" t="s">
        <v>101</v>
      </c>
      <c r="G50" s="1">
        <v>3.5</v>
      </c>
      <c r="H50" s="1">
        <v>1</v>
      </c>
      <c r="I50" s="1">
        <v>0</v>
      </c>
      <c r="J50" s="1">
        <v>3</v>
      </c>
      <c r="K50" s="1">
        <v>2</v>
      </c>
    </row>
    <row r="51" spans="1:11">
      <c r="A51" s="1">
        <v>94</v>
      </c>
      <c r="B51" s="1" t="s">
        <v>108</v>
      </c>
      <c r="C51" s="1">
        <v>22</v>
      </c>
      <c r="D51" s="1" t="s">
        <v>106</v>
      </c>
      <c r="E51" s="1" t="s">
        <v>103</v>
      </c>
      <c r="F51" s="1" t="s">
        <v>101</v>
      </c>
      <c r="G51" s="1">
        <v>2.7</v>
      </c>
      <c r="H51" s="1">
        <v>4</v>
      </c>
      <c r="I51" s="1">
        <v>0</v>
      </c>
      <c r="J51" s="1">
        <v>5</v>
      </c>
      <c r="K51" s="1">
        <v>2</v>
      </c>
    </row>
    <row r="52" spans="1:11">
      <c r="A52" s="1">
        <v>96</v>
      </c>
      <c r="B52" s="1" t="s">
        <v>108</v>
      </c>
      <c r="C52" s="1">
        <v>22</v>
      </c>
      <c r="D52" s="1" t="s">
        <v>109</v>
      </c>
      <c r="E52" s="1" t="s">
        <v>103</v>
      </c>
      <c r="F52" s="1" t="s">
        <v>101</v>
      </c>
      <c r="G52" s="1">
        <v>2.9</v>
      </c>
      <c r="H52" s="1">
        <v>5</v>
      </c>
      <c r="I52" s="1">
        <v>0</v>
      </c>
      <c r="J52" s="1">
        <v>1</v>
      </c>
      <c r="K52" s="1">
        <v>3</v>
      </c>
    </row>
    <row r="53" spans="1:11">
      <c r="A53" s="1">
        <v>98</v>
      </c>
      <c r="B53" s="1" t="s">
        <v>108</v>
      </c>
      <c r="C53" s="1">
        <v>18</v>
      </c>
      <c r="D53" s="1" t="s">
        <v>104</v>
      </c>
      <c r="E53" s="1" t="s">
        <v>103</v>
      </c>
      <c r="F53" s="1" t="s">
        <v>101</v>
      </c>
      <c r="G53" s="1">
        <v>3.1</v>
      </c>
      <c r="H53" s="1">
        <v>2</v>
      </c>
      <c r="I53" s="1">
        <v>1</v>
      </c>
      <c r="J53" s="1">
        <v>4</v>
      </c>
      <c r="K53" s="1">
        <v>4</v>
      </c>
    </row>
    <row r="54" spans="1:11">
      <c r="A54" s="1">
        <v>100</v>
      </c>
      <c r="B54" s="1" t="s">
        <v>111</v>
      </c>
      <c r="C54" s="1">
        <v>21</v>
      </c>
      <c r="D54" s="1" t="s">
        <v>112</v>
      </c>
      <c r="E54" s="1" t="s">
        <v>100</v>
      </c>
      <c r="F54" s="1" t="s">
        <v>101</v>
      </c>
      <c r="G54" s="1">
        <v>3.5</v>
      </c>
      <c r="H54" s="1">
        <v>2</v>
      </c>
      <c r="I54" s="1">
        <v>1</v>
      </c>
      <c r="J54" s="1">
        <v>2</v>
      </c>
      <c r="K54" s="1">
        <v>2</v>
      </c>
    </row>
    <row r="55" spans="1:11">
      <c r="A55" s="1">
        <v>3</v>
      </c>
      <c r="B55" s="1" t="s">
        <v>98</v>
      </c>
      <c r="C55" s="1">
        <v>24</v>
      </c>
      <c r="D55" s="1" t="s">
        <v>99</v>
      </c>
      <c r="E55" s="1" t="s">
        <v>100</v>
      </c>
      <c r="F55" s="1" t="s">
        <v>113</v>
      </c>
      <c r="G55" s="1">
        <v>3.8</v>
      </c>
      <c r="H55" s="1">
        <v>5</v>
      </c>
      <c r="I55" s="1">
        <v>1</v>
      </c>
      <c r="J55" s="1">
        <v>2</v>
      </c>
      <c r="K55" s="1">
        <v>1</v>
      </c>
    </row>
    <row r="56" spans="1:11">
      <c r="A56" s="1">
        <v>8</v>
      </c>
      <c r="B56" s="1" t="s">
        <v>98</v>
      </c>
      <c r="C56" s="1">
        <v>22</v>
      </c>
      <c r="D56" s="1" t="s">
        <v>109</v>
      </c>
      <c r="E56" s="1" t="s">
        <v>103</v>
      </c>
      <c r="F56" s="1" t="s">
        <v>113</v>
      </c>
      <c r="G56" s="1">
        <v>3.5</v>
      </c>
      <c r="H56" s="1">
        <v>3</v>
      </c>
      <c r="I56" s="1">
        <v>0</v>
      </c>
      <c r="J56" s="1">
        <v>1</v>
      </c>
      <c r="K56" s="1">
        <v>1</v>
      </c>
    </row>
    <row r="57" spans="1:11">
      <c r="A57" s="1">
        <v>11</v>
      </c>
      <c r="B57" s="1" t="s">
        <v>108</v>
      </c>
      <c r="C57" s="1">
        <v>19</v>
      </c>
      <c r="D57" s="1" t="s">
        <v>106</v>
      </c>
      <c r="E57" s="1" t="s">
        <v>107</v>
      </c>
      <c r="F57" s="1" t="s">
        <v>113</v>
      </c>
      <c r="G57" s="1">
        <v>2.8</v>
      </c>
      <c r="H57" s="1">
        <v>2</v>
      </c>
      <c r="I57" s="1">
        <v>0</v>
      </c>
      <c r="J57" s="1">
        <v>4</v>
      </c>
      <c r="K57" s="1">
        <v>2</v>
      </c>
    </row>
    <row r="58" spans="1:11">
      <c r="A58" s="1">
        <v>13</v>
      </c>
      <c r="B58" s="1" t="s">
        <v>108</v>
      </c>
      <c r="C58" s="1">
        <v>19</v>
      </c>
      <c r="D58" s="1" t="s">
        <v>109</v>
      </c>
      <c r="E58" s="1" t="s">
        <v>107</v>
      </c>
      <c r="F58" s="1" t="s">
        <v>113</v>
      </c>
      <c r="G58" s="1">
        <v>3</v>
      </c>
      <c r="H58" s="1">
        <v>3</v>
      </c>
      <c r="I58" s="1">
        <v>0</v>
      </c>
      <c r="J58" s="1">
        <v>1</v>
      </c>
      <c r="K58" s="1">
        <v>3</v>
      </c>
    </row>
    <row r="59" spans="1:11">
      <c r="A59" s="1">
        <v>15</v>
      </c>
      <c r="B59" s="1" t="s">
        <v>108</v>
      </c>
      <c r="C59" s="1">
        <v>18</v>
      </c>
      <c r="D59" s="1" t="s">
        <v>104</v>
      </c>
      <c r="E59" s="1" t="s">
        <v>107</v>
      </c>
      <c r="F59" s="1" t="s">
        <v>113</v>
      </c>
      <c r="G59" s="1">
        <v>3.2</v>
      </c>
      <c r="H59" s="1">
        <v>4</v>
      </c>
      <c r="I59" s="1">
        <v>0</v>
      </c>
      <c r="J59" s="1">
        <v>5</v>
      </c>
      <c r="K59" s="1">
        <v>3</v>
      </c>
    </row>
    <row r="60" spans="1:11">
      <c r="A60" s="1">
        <v>17</v>
      </c>
      <c r="B60" s="1" t="s">
        <v>108</v>
      </c>
      <c r="C60" s="1">
        <v>20</v>
      </c>
      <c r="D60" s="1" t="s">
        <v>106</v>
      </c>
      <c r="E60" s="1" t="s">
        <v>105</v>
      </c>
      <c r="F60" s="1" t="s">
        <v>113</v>
      </c>
      <c r="G60" s="1">
        <v>3.5</v>
      </c>
      <c r="H60" s="1">
        <v>1</v>
      </c>
      <c r="I60" s="1">
        <v>0</v>
      </c>
      <c r="J60" s="1">
        <v>4</v>
      </c>
      <c r="K60" s="1">
        <v>5</v>
      </c>
    </row>
    <row r="61" spans="1:11">
      <c r="A61" s="1">
        <v>19</v>
      </c>
      <c r="B61" s="1" t="s">
        <v>108</v>
      </c>
      <c r="C61" s="1">
        <v>20</v>
      </c>
      <c r="D61" s="1" t="s">
        <v>102</v>
      </c>
      <c r="E61" s="1" t="s">
        <v>105</v>
      </c>
      <c r="F61" s="1" t="s">
        <v>113</v>
      </c>
      <c r="G61" s="1">
        <v>3.7</v>
      </c>
      <c r="H61" s="1">
        <v>5</v>
      </c>
      <c r="I61" s="1">
        <v>1</v>
      </c>
      <c r="J61" s="1">
        <v>2</v>
      </c>
      <c r="K61" s="1">
        <v>3</v>
      </c>
    </row>
    <row r="62" spans="1:11">
      <c r="A62" s="1">
        <v>21</v>
      </c>
      <c r="B62" s="1" t="s">
        <v>108</v>
      </c>
      <c r="C62" s="1">
        <v>21</v>
      </c>
      <c r="D62" s="1" t="s">
        <v>106</v>
      </c>
      <c r="E62" s="1" t="s">
        <v>103</v>
      </c>
      <c r="F62" s="1" t="s">
        <v>113</v>
      </c>
      <c r="G62" s="1">
        <v>2.5</v>
      </c>
      <c r="H62" s="1">
        <v>4</v>
      </c>
      <c r="I62" s="1">
        <v>1</v>
      </c>
      <c r="J62" s="1">
        <v>1</v>
      </c>
      <c r="K62" s="1">
        <v>5</v>
      </c>
    </row>
    <row r="63" spans="1:11">
      <c r="A63" s="1">
        <v>23</v>
      </c>
      <c r="B63" s="1" t="s">
        <v>108</v>
      </c>
      <c r="C63" s="1">
        <v>22</v>
      </c>
      <c r="D63" s="1" t="s">
        <v>106</v>
      </c>
      <c r="E63" s="1" t="s">
        <v>103</v>
      </c>
      <c r="F63" s="1" t="s">
        <v>113</v>
      </c>
      <c r="G63" s="1">
        <v>3.3</v>
      </c>
      <c r="H63" s="1">
        <v>2</v>
      </c>
      <c r="I63" s="1">
        <v>1</v>
      </c>
      <c r="J63" s="1">
        <v>4</v>
      </c>
      <c r="K63" s="1">
        <v>1</v>
      </c>
    </row>
    <row r="64" spans="1:11">
      <c r="A64" s="1">
        <v>25</v>
      </c>
      <c r="B64" s="1" t="s">
        <v>108</v>
      </c>
      <c r="C64" s="1">
        <v>23</v>
      </c>
      <c r="D64" s="1" t="s">
        <v>109</v>
      </c>
      <c r="E64" s="1" t="s">
        <v>100</v>
      </c>
      <c r="F64" s="1" t="s">
        <v>113</v>
      </c>
      <c r="G64" s="1">
        <v>3.2</v>
      </c>
      <c r="H64" s="1">
        <v>1</v>
      </c>
      <c r="I64" s="1">
        <v>0</v>
      </c>
      <c r="J64" s="1">
        <v>2</v>
      </c>
      <c r="K64" s="1">
        <v>4</v>
      </c>
    </row>
    <row r="65" spans="1:11">
      <c r="A65" s="1">
        <v>27</v>
      </c>
      <c r="B65" s="1" t="s">
        <v>108</v>
      </c>
      <c r="C65" s="1">
        <v>23</v>
      </c>
      <c r="D65" s="1" t="s">
        <v>106</v>
      </c>
      <c r="E65" s="1" t="s">
        <v>100</v>
      </c>
      <c r="F65" s="1" t="s">
        <v>113</v>
      </c>
      <c r="G65" s="1">
        <v>2.7</v>
      </c>
      <c r="H65" s="1">
        <v>2</v>
      </c>
      <c r="I65" s="1">
        <v>1</v>
      </c>
      <c r="J65" s="1">
        <v>1</v>
      </c>
      <c r="K65" s="1">
        <v>5</v>
      </c>
    </row>
    <row r="66" spans="1:11">
      <c r="A66" s="1">
        <v>29</v>
      </c>
      <c r="B66" s="1" t="s">
        <v>108</v>
      </c>
      <c r="C66" s="1">
        <v>22</v>
      </c>
      <c r="D66" s="1" t="s">
        <v>109</v>
      </c>
      <c r="E66" s="1" t="s">
        <v>103</v>
      </c>
      <c r="F66" s="1" t="s">
        <v>113</v>
      </c>
      <c r="G66" s="1">
        <v>3.5</v>
      </c>
      <c r="H66" s="1">
        <v>3</v>
      </c>
      <c r="I66" s="1">
        <v>1</v>
      </c>
      <c r="J66" s="1">
        <v>2</v>
      </c>
      <c r="K66" s="1">
        <v>2</v>
      </c>
    </row>
    <row r="67" spans="1:11">
      <c r="A67" s="1">
        <v>31</v>
      </c>
      <c r="B67" s="1" t="s">
        <v>108</v>
      </c>
      <c r="C67" s="1">
        <v>20</v>
      </c>
      <c r="D67" s="1" t="s">
        <v>102</v>
      </c>
      <c r="E67" s="1" t="s">
        <v>105</v>
      </c>
      <c r="F67" s="1" t="s">
        <v>113</v>
      </c>
      <c r="G67" s="1">
        <v>2.7</v>
      </c>
      <c r="H67" s="1">
        <v>4</v>
      </c>
      <c r="I67" s="1">
        <v>1</v>
      </c>
      <c r="J67" s="1">
        <v>3</v>
      </c>
      <c r="K67" s="1">
        <v>2</v>
      </c>
    </row>
    <row r="68" spans="1:11">
      <c r="A68" s="1">
        <v>33</v>
      </c>
      <c r="B68" s="1" t="s">
        <v>108</v>
      </c>
      <c r="C68" s="1">
        <v>21</v>
      </c>
      <c r="D68" s="1" t="s">
        <v>109</v>
      </c>
      <c r="E68" s="1" t="s">
        <v>105</v>
      </c>
      <c r="F68" s="1" t="s">
        <v>113</v>
      </c>
      <c r="G68" s="1">
        <v>2.9</v>
      </c>
      <c r="H68" s="1">
        <v>1</v>
      </c>
      <c r="I68" s="1">
        <v>1</v>
      </c>
      <c r="J68" s="1">
        <v>4</v>
      </c>
      <c r="K68" s="1">
        <v>3</v>
      </c>
    </row>
    <row r="69" spans="1:11">
      <c r="A69" s="1">
        <v>35</v>
      </c>
      <c r="B69" s="1" t="s">
        <v>108</v>
      </c>
      <c r="C69" s="1">
        <v>21</v>
      </c>
      <c r="D69" s="1" t="s">
        <v>109</v>
      </c>
      <c r="E69" s="1" t="s">
        <v>105</v>
      </c>
      <c r="F69" s="1" t="s">
        <v>113</v>
      </c>
      <c r="G69" s="1">
        <v>3.1</v>
      </c>
      <c r="H69" s="1">
        <v>5</v>
      </c>
      <c r="I69" s="1">
        <v>0</v>
      </c>
      <c r="J69" s="1">
        <v>1</v>
      </c>
      <c r="K69" s="1">
        <v>3</v>
      </c>
    </row>
    <row r="70" spans="1:11">
      <c r="A70" s="1">
        <v>37</v>
      </c>
      <c r="B70" s="1" t="s">
        <v>108</v>
      </c>
      <c r="C70" s="1">
        <v>20</v>
      </c>
      <c r="D70" s="1" t="s">
        <v>104</v>
      </c>
      <c r="E70" s="1" t="s">
        <v>105</v>
      </c>
      <c r="F70" s="1" t="s">
        <v>113</v>
      </c>
      <c r="G70" s="1">
        <v>3.3</v>
      </c>
      <c r="H70" s="1">
        <v>4</v>
      </c>
      <c r="I70" s="1">
        <v>0</v>
      </c>
      <c r="J70" s="1">
        <v>5</v>
      </c>
      <c r="K70" s="1">
        <v>5</v>
      </c>
    </row>
    <row r="71" spans="1:11">
      <c r="A71" s="1">
        <v>39</v>
      </c>
      <c r="B71" s="1" t="s">
        <v>108</v>
      </c>
      <c r="C71" s="1">
        <v>18</v>
      </c>
      <c r="D71" s="1" t="s">
        <v>99</v>
      </c>
      <c r="E71" s="1" t="s">
        <v>107</v>
      </c>
      <c r="F71" s="1" t="s">
        <v>113</v>
      </c>
      <c r="G71" s="1">
        <v>3.6</v>
      </c>
      <c r="H71" s="1">
        <v>2</v>
      </c>
      <c r="I71" s="1">
        <v>1</v>
      </c>
      <c r="J71" s="1">
        <v>4</v>
      </c>
      <c r="K71" s="1">
        <v>3</v>
      </c>
    </row>
    <row r="72" spans="1:11">
      <c r="A72" s="1">
        <v>41</v>
      </c>
      <c r="B72" s="1" t="s">
        <v>108</v>
      </c>
      <c r="C72" s="1">
        <v>18</v>
      </c>
      <c r="D72" s="1" t="s">
        <v>109</v>
      </c>
      <c r="E72" s="1" t="s">
        <v>107</v>
      </c>
      <c r="F72" s="1" t="s">
        <v>113</v>
      </c>
      <c r="G72" s="1">
        <v>2.6</v>
      </c>
      <c r="H72" s="1">
        <v>1</v>
      </c>
      <c r="I72" s="1">
        <v>0</v>
      </c>
      <c r="J72" s="1">
        <v>2</v>
      </c>
      <c r="K72" s="1">
        <v>5</v>
      </c>
    </row>
    <row r="73" spans="1:11">
      <c r="A73" s="1">
        <v>43</v>
      </c>
      <c r="B73" s="1" t="s">
        <v>108</v>
      </c>
      <c r="C73" s="1">
        <v>20</v>
      </c>
      <c r="D73" s="1" t="s">
        <v>106</v>
      </c>
      <c r="E73" s="1" t="s">
        <v>105</v>
      </c>
      <c r="F73" s="1" t="s">
        <v>113</v>
      </c>
      <c r="G73" s="1">
        <v>3.5</v>
      </c>
      <c r="H73" s="1">
        <v>2</v>
      </c>
      <c r="I73" s="1">
        <v>1</v>
      </c>
      <c r="J73" s="1">
        <v>1</v>
      </c>
      <c r="K73" s="1">
        <v>1</v>
      </c>
    </row>
    <row r="74" spans="1:11">
      <c r="A74" s="1">
        <v>45</v>
      </c>
      <c r="B74" s="1" t="s">
        <v>108</v>
      </c>
      <c r="C74" s="1">
        <v>21</v>
      </c>
      <c r="D74" s="1" t="s">
        <v>102</v>
      </c>
      <c r="E74" s="1" t="s">
        <v>105</v>
      </c>
      <c r="F74" s="1" t="s">
        <v>113</v>
      </c>
      <c r="G74" s="1">
        <v>3.8</v>
      </c>
      <c r="H74" s="1">
        <v>3</v>
      </c>
      <c r="I74" s="1">
        <v>1</v>
      </c>
      <c r="J74" s="1">
        <v>4</v>
      </c>
      <c r="K74" s="1">
        <v>4</v>
      </c>
    </row>
    <row r="75" spans="1:11">
      <c r="A75" s="1">
        <v>47</v>
      </c>
      <c r="B75" s="1" t="s">
        <v>108</v>
      </c>
      <c r="C75" s="1">
        <v>21</v>
      </c>
      <c r="D75" s="1" t="s">
        <v>109</v>
      </c>
      <c r="E75" s="1" t="s">
        <v>105</v>
      </c>
      <c r="F75" s="1" t="s">
        <v>113</v>
      </c>
      <c r="G75" s="1">
        <v>3</v>
      </c>
      <c r="H75" s="1">
        <v>4</v>
      </c>
      <c r="I75" s="1">
        <v>0</v>
      </c>
      <c r="J75" s="1">
        <v>2</v>
      </c>
      <c r="K75" s="1">
        <v>5</v>
      </c>
    </row>
    <row r="76" spans="1:11">
      <c r="A76" s="1">
        <v>49</v>
      </c>
      <c r="B76" s="1" t="s">
        <v>108</v>
      </c>
      <c r="C76" s="1">
        <v>22</v>
      </c>
      <c r="D76" s="1" t="s">
        <v>99</v>
      </c>
      <c r="E76" s="1" t="s">
        <v>105</v>
      </c>
      <c r="F76" s="1" t="s">
        <v>113</v>
      </c>
      <c r="G76" s="1">
        <v>2.8</v>
      </c>
      <c r="H76" s="1">
        <v>1</v>
      </c>
      <c r="I76" s="1">
        <v>1</v>
      </c>
      <c r="J76" s="1">
        <v>1</v>
      </c>
      <c r="K76" s="1">
        <v>2</v>
      </c>
    </row>
    <row r="77" spans="1:11">
      <c r="A77" s="1">
        <v>51</v>
      </c>
      <c r="B77" s="1" t="s">
        <v>108</v>
      </c>
      <c r="C77" s="1">
        <v>22</v>
      </c>
      <c r="D77" s="1" t="s">
        <v>102</v>
      </c>
      <c r="E77" s="1" t="s">
        <v>103</v>
      </c>
      <c r="F77" s="1" t="s">
        <v>113</v>
      </c>
      <c r="G77" s="1">
        <v>3</v>
      </c>
      <c r="H77" s="1">
        <v>5</v>
      </c>
      <c r="I77" s="1">
        <v>1</v>
      </c>
      <c r="J77" s="1">
        <v>2</v>
      </c>
      <c r="K77" s="1">
        <v>2</v>
      </c>
    </row>
    <row r="78" spans="1:11">
      <c r="A78" s="1">
        <v>53</v>
      </c>
      <c r="B78" s="1" t="s">
        <v>108</v>
      </c>
      <c r="C78" s="1">
        <v>22</v>
      </c>
      <c r="D78" s="1" t="s">
        <v>106</v>
      </c>
      <c r="E78" s="1" t="s">
        <v>103</v>
      </c>
      <c r="F78" s="1" t="s">
        <v>113</v>
      </c>
      <c r="G78" s="1">
        <v>2.8</v>
      </c>
      <c r="H78" s="1">
        <v>4</v>
      </c>
      <c r="I78" s="1">
        <v>0</v>
      </c>
      <c r="J78" s="1">
        <v>3</v>
      </c>
      <c r="K78" s="1">
        <v>3</v>
      </c>
    </row>
    <row r="79" spans="1:11">
      <c r="A79" s="1">
        <v>55</v>
      </c>
      <c r="B79" s="1" t="s">
        <v>108</v>
      </c>
      <c r="C79" s="1">
        <v>23</v>
      </c>
      <c r="D79" s="1" t="s">
        <v>109</v>
      </c>
      <c r="E79" s="1" t="s">
        <v>100</v>
      </c>
      <c r="F79" s="1" t="s">
        <v>113</v>
      </c>
      <c r="G79" s="1">
        <v>3</v>
      </c>
      <c r="H79" s="1">
        <v>2</v>
      </c>
      <c r="I79" s="1">
        <v>0</v>
      </c>
      <c r="J79" s="1">
        <v>4</v>
      </c>
      <c r="K79" s="1">
        <v>3</v>
      </c>
    </row>
    <row r="80" spans="1:11">
      <c r="A80" s="1">
        <v>57</v>
      </c>
      <c r="B80" s="1" t="s">
        <v>108</v>
      </c>
      <c r="C80" s="1">
        <v>24</v>
      </c>
      <c r="D80" s="1" t="s">
        <v>99</v>
      </c>
      <c r="E80" s="1" t="s">
        <v>100</v>
      </c>
      <c r="F80" s="1" t="s">
        <v>113</v>
      </c>
      <c r="G80" s="1">
        <v>3.2</v>
      </c>
      <c r="H80" s="1">
        <v>1</v>
      </c>
      <c r="I80" s="1">
        <v>0</v>
      </c>
      <c r="J80" s="1">
        <v>1</v>
      </c>
      <c r="K80" s="1">
        <v>5</v>
      </c>
    </row>
    <row r="81" spans="1:11">
      <c r="A81" s="1">
        <v>59</v>
      </c>
      <c r="B81" s="1" t="s">
        <v>108</v>
      </c>
      <c r="C81" s="1">
        <v>24</v>
      </c>
      <c r="D81" s="1" t="s">
        <v>106</v>
      </c>
      <c r="E81" s="1" t="s">
        <v>100</v>
      </c>
      <c r="F81" s="1" t="s">
        <v>113</v>
      </c>
      <c r="G81" s="1">
        <v>3.5</v>
      </c>
      <c r="H81" s="1">
        <v>2</v>
      </c>
      <c r="I81" s="1">
        <v>0</v>
      </c>
      <c r="J81" s="1">
        <v>5</v>
      </c>
      <c r="K81" s="1">
        <v>3</v>
      </c>
    </row>
    <row r="82" spans="1:11">
      <c r="A82" s="1">
        <v>61</v>
      </c>
      <c r="B82" s="1" t="s">
        <v>108</v>
      </c>
      <c r="C82" s="1">
        <v>23</v>
      </c>
      <c r="D82" s="1" t="s">
        <v>102</v>
      </c>
      <c r="E82" s="1" t="s">
        <v>100</v>
      </c>
      <c r="F82" s="1" t="s">
        <v>113</v>
      </c>
      <c r="G82" s="1">
        <v>3.7</v>
      </c>
      <c r="H82" s="1">
        <v>3</v>
      </c>
      <c r="I82" s="1">
        <v>1</v>
      </c>
      <c r="J82" s="1">
        <v>4</v>
      </c>
      <c r="K82" s="1">
        <v>2</v>
      </c>
    </row>
    <row r="83" spans="1:11">
      <c r="A83" s="1">
        <v>63</v>
      </c>
      <c r="B83" s="1" t="s">
        <v>108</v>
      </c>
      <c r="C83" s="1">
        <v>20</v>
      </c>
      <c r="D83" s="1" t="s">
        <v>106</v>
      </c>
      <c r="E83" s="1" t="s">
        <v>107</v>
      </c>
      <c r="F83" s="1" t="s">
        <v>113</v>
      </c>
      <c r="G83" s="1">
        <v>2.5</v>
      </c>
      <c r="H83" s="1">
        <v>4</v>
      </c>
      <c r="I83" s="1">
        <v>1</v>
      </c>
      <c r="J83" s="1">
        <v>2</v>
      </c>
      <c r="K83" s="1">
        <v>3</v>
      </c>
    </row>
    <row r="84" spans="1:11">
      <c r="A84" s="1">
        <v>65</v>
      </c>
      <c r="B84" s="1" t="s">
        <v>108</v>
      </c>
      <c r="C84" s="1">
        <v>20</v>
      </c>
      <c r="D84" s="1" t="s">
        <v>106</v>
      </c>
      <c r="E84" s="1" t="s">
        <v>103</v>
      </c>
      <c r="F84" s="1" t="s">
        <v>113</v>
      </c>
      <c r="G84" s="1">
        <v>3.3</v>
      </c>
      <c r="H84" s="1">
        <v>1</v>
      </c>
      <c r="I84" s="1">
        <v>0</v>
      </c>
      <c r="J84" s="1">
        <v>1</v>
      </c>
      <c r="K84" s="1">
        <v>5</v>
      </c>
    </row>
    <row r="85" spans="1:11">
      <c r="A85" s="1">
        <v>67</v>
      </c>
      <c r="B85" s="1" t="s">
        <v>108</v>
      </c>
      <c r="C85" s="1">
        <v>21</v>
      </c>
      <c r="D85" s="1" t="s">
        <v>109</v>
      </c>
      <c r="E85" s="1" t="s">
        <v>105</v>
      </c>
      <c r="F85" s="1" t="s">
        <v>113</v>
      </c>
      <c r="G85" s="1">
        <v>3.2</v>
      </c>
      <c r="H85" s="1">
        <v>5</v>
      </c>
      <c r="I85" s="1">
        <v>0</v>
      </c>
      <c r="J85" s="1">
        <v>4</v>
      </c>
      <c r="K85" s="1">
        <v>1</v>
      </c>
    </row>
    <row r="86" spans="1:11">
      <c r="A86" s="1">
        <v>69</v>
      </c>
      <c r="B86" s="1" t="s">
        <v>108</v>
      </c>
      <c r="C86" s="1">
        <v>20</v>
      </c>
      <c r="D86" s="1" t="s">
        <v>104</v>
      </c>
      <c r="E86" s="1" t="s">
        <v>105</v>
      </c>
      <c r="F86" s="1" t="s">
        <v>113</v>
      </c>
      <c r="G86" s="1">
        <v>2.7</v>
      </c>
      <c r="H86" s="1">
        <v>4</v>
      </c>
      <c r="I86" s="1">
        <v>0</v>
      </c>
      <c r="J86" s="1">
        <v>2</v>
      </c>
      <c r="K86" s="1">
        <v>4</v>
      </c>
    </row>
    <row r="87" spans="1:11">
      <c r="A87" s="1">
        <v>71</v>
      </c>
      <c r="B87" s="1" t="s">
        <v>108</v>
      </c>
      <c r="C87" s="1">
        <v>20</v>
      </c>
      <c r="D87" s="1" t="s">
        <v>104</v>
      </c>
      <c r="E87" s="1" t="s">
        <v>105</v>
      </c>
      <c r="F87" s="1" t="s">
        <v>113</v>
      </c>
      <c r="G87" s="1">
        <v>3.5</v>
      </c>
      <c r="H87" s="1">
        <v>2</v>
      </c>
      <c r="I87" s="1">
        <v>1</v>
      </c>
      <c r="J87" s="1">
        <v>1</v>
      </c>
      <c r="K87" s="1">
        <v>5</v>
      </c>
    </row>
    <row r="88" spans="1:11">
      <c r="A88" s="1">
        <v>73</v>
      </c>
      <c r="B88" s="1" t="s">
        <v>108</v>
      </c>
      <c r="C88" s="1">
        <v>18</v>
      </c>
      <c r="D88" s="1" t="s">
        <v>102</v>
      </c>
      <c r="E88" s="1" t="s">
        <v>107</v>
      </c>
      <c r="F88" s="1" t="s">
        <v>113</v>
      </c>
      <c r="G88" s="1">
        <v>2.7</v>
      </c>
      <c r="H88" s="1">
        <v>1</v>
      </c>
      <c r="I88" s="1">
        <v>1</v>
      </c>
      <c r="J88" s="1">
        <v>2</v>
      </c>
      <c r="K88" s="1">
        <v>2</v>
      </c>
    </row>
    <row r="89" spans="1:11">
      <c r="A89" s="1">
        <v>75</v>
      </c>
      <c r="B89" s="1" t="s">
        <v>108</v>
      </c>
      <c r="C89" s="1">
        <v>18</v>
      </c>
      <c r="D89" s="1" t="s">
        <v>109</v>
      </c>
      <c r="E89" s="1" t="s">
        <v>107</v>
      </c>
      <c r="F89" s="1" t="s">
        <v>113</v>
      </c>
      <c r="G89" s="1">
        <v>2.9</v>
      </c>
      <c r="H89" s="1">
        <v>2</v>
      </c>
      <c r="I89" s="1">
        <v>0</v>
      </c>
      <c r="J89" s="1">
        <v>3</v>
      </c>
      <c r="K89" s="1">
        <v>2</v>
      </c>
    </row>
    <row r="90" spans="1:11">
      <c r="A90" s="1">
        <v>77</v>
      </c>
      <c r="B90" s="1" t="s">
        <v>108</v>
      </c>
      <c r="C90" s="1">
        <v>20</v>
      </c>
      <c r="D90" s="1" t="s">
        <v>109</v>
      </c>
      <c r="E90" s="1" t="s">
        <v>105</v>
      </c>
      <c r="F90" s="1" t="s">
        <v>113</v>
      </c>
      <c r="G90" s="1">
        <v>3.1</v>
      </c>
      <c r="H90" s="1">
        <v>3</v>
      </c>
      <c r="I90" s="1">
        <v>1</v>
      </c>
      <c r="J90" s="1">
        <v>4</v>
      </c>
      <c r="K90" s="1">
        <v>3</v>
      </c>
    </row>
    <row r="91" spans="1:11">
      <c r="A91" s="1">
        <v>79</v>
      </c>
      <c r="B91" s="1" t="s">
        <v>108</v>
      </c>
      <c r="C91" s="1">
        <v>21</v>
      </c>
      <c r="D91" s="1" t="s">
        <v>99</v>
      </c>
      <c r="E91" s="1" t="s">
        <v>105</v>
      </c>
      <c r="F91" s="1" t="s">
        <v>113</v>
      </c>
      <c r="G91" s="1">
        <v>3.3</v>
      </c>
      <c r="H91" s="1">
        <v>4</v>
      </c>
      <c r="I91" s="1">
        <v>0</v>
      </c>
      <c r="J91" s="1">
        <v>1</v>
      </c>
      <c r="K91" s="1">
        <v>3</v>
      </c>
    </row>
    <row r="92" spans="1:11">
      <c r="A92" s="1">
        <v>81</v>
      </c>
      <c r="B92" s="1" t="s">
        <v>108</v>
      </c>
      <c r="C92" s="1">
        <v>23</v>
      </c>
      <c r="D92" s="1" t="s">
        <v>99</v>
      </c>
      <c r="E92" s="1" t="s">
        <v>100</v>
      </c>
      <c r="F92" s="1" t="s">
        <v>113</v>
      </c>
      <c r="G92" s="1">
        <v>3.6</v>
      </c>
      <c r="H92" s="1">
        <v>1</v>
      </c>
      <c r="I92" s="1">
        <v>0</v>
      </c>
      <c r="J92" s="1">
        <v>5</v>
      </c>
      <c r="K92" s="1">
        <v>5</v>
      </c>
    </row>
    <row r="93" spans="1:11">
      <c r="A93" s="1">
        <v>83</v>
      </c>
      <c r="B93" s="1" t="s">
        <v>108</v>
      </c>
      <c r="C93" s="1">
        <v>23</v>
      </c>
      <c r="D93" s="1" t="s">
        <v>104</v>
      </c>
      <c r="E93" s="1" t="s">
        <v>100</v>
      </c>
      <c r="F93" s="1" t="s">
        <v>113</v>
      </c>
      <c r="G93" s="1">
        <v>2.6</v>
      </c>
      <c r="H93" s="1">
        <v>5</v>
      </c>
      <c r="I93" s="1">
        <v>1</v>
      </c>
      <c r="J93" s="1">
        <v>4</v>
      </c>
      <c r="K93" s="1">
        <v>3</v>
      </c>
    </row>
    <row r="94" spans="1:11">
      <c r="A94" s="1">
        <v>85</v>
      </c>
      <c r="B94" s="1" t="s">
        <v>108</v>
      </c>
      <c r="C94" s="1">
        <v>28</v>
      </c>
      <c r="D94" s="1" t="s">
        <v>104</v>
      </c>
      <c r="E94" s="1" t="s">
        <v>105</v>
      </c>
      <c r="F94" s="1" t="s">
        <v>113</v>
      </c>
      <c r="G94" s="1">
        <v>3.5</v>
      </c>
      <c r="H94" s="1">
        <v>4</v>
      </c>
      <c r="I94" s="1">
        <v>0</v>
      </c>
      <c r="J94" s="1">
        <v>2</v>
      </c>
      <c r="K94" s="1">
        <v>3</v>
      </c>
    </row>
    <row r="95" spans="1:11">
      <c r="A95" s="1">
        <v>87</v>
      </c>
      <c r="B95" s="1" t="s">
        <v>108</v>
      </c>
      <c r="C95" s="1">
        <v>35</v>
      </c>
      <c r="D95" s="1" t="s">
        <v>102</v>
      </c>
      <c r="E95" s="1" t="s">
        <v>107</v>
      </c>
      <c r="F95" s="1" t="s">
        <v>113</v>
      </c>
      <c r="G95" s="1">
        <v>3.8</v>
      </c>
      <c r="H95" s="1">
        <v>2</v>
      </c>
      <c r="I95" s="1">
        <v>1</v>
      </c>
      <c r="J95" s="1">
        <v>1</v>
      </c>
      <c r="K95" s="1">
        <v>3</v>
      </c>
    </row>
    <row r="96" spans="1:11">
      <c r="A96" s="1">
        <v>89</v>
      </c>
      <c r="B96" s="1" t="s">
        <v>108</v>
      </c>
      <c r="C96" s="1">
        <v>18</v>
      </c>
      <c r="D96" s="1" t="s">
        <v>109</v>
      </c>
      <c r="E96" s="1" t="s">
        <v>105</v>
      </c>
      <c r="F96" s="1" t="s">
        <v>113</v>
      </c>
      <c r="G96" s="1">
        <v>3</v>
      </c>
      <c r="H96" s="1">
        <v>1</v>
      </c>
      <c r="I96" s="1">
        <v>1</v>
      </c>
      <c r="J96" s="1">
        <v>4</v>
      </c>
      <c r="K96" s="1">
        <v>5</v>
      </c>
    </row>
    <row r="97" spans="1:11">
      <c r="A97" s="1">
        <v>91</v>
      </c>
      <c r="B97" s="1" t="s">
        <v>108</v>
      </c>
      <c r="C97" s="1">
        <v>21</v>
      </c>
      <c r="D97" s="1" t="s">
        <v>106</v>
      </c>
      <c r="E97" s="1" t="s">
        <v>105</v>
      </c>
      <c r="F97" s="1" t="s">
        <v>113</v>
      </c>
      <c r="G97" s="1">
        <v>2.8</v>
      </c>
      <c r="H97" s="1">
        <v>2</v>
      </c>
      <c r="I97" s="1">
        <v>1</v>
      </c>
      <c r="J97" s="1">
        <v>2</v>
      </c>
      <c r="K97" s="1">
        <v>3</v>
      </c>
    </row>
    <row r="98" spans="1:11">
      <c r="A98" s="1">
        <v>93</v>
      </c>
      <c r="B98" s="1" t="s">
        <v>108</v>
      </c>
      <c r="C98" s="1">
        <v>23</v>
      </c>
      <c r="D98" s="1" t="s">
        <v>104</v>
      </c>
      <c r="E98" s="1" t="s">
        <v>100</v>
      </c>
      <c r="F98" s="1" t="s">
        <v>113</v>
      </c>
      <c r="G98" s="1">
        <v>3</v>
      </c>
      <c r="H98" s="1">
        <v>3</v>
      </c>
      <c r="I98" s="1">
        <v>1</v>
      </c>
      <c r="J98" s="1">
        <v>1</v>
      </c>
      <c r="K98" s="1">
        <v>5</v>
      </c>
    </row>
    <row r="99" spans="1:11">
      <c r="A99" s="1">
        <v>95</v>
      </c>
      <c r="B99" s="1" t="s">
        <v>108</v>
      </c>
      <c r="C99" s="1">
        <v>22</v>
      </c>
      <c r="D99" s="1" t="s">
        <v>99</v>
      </c>
      <c r="E99" s="1" t="s">
        <v>103</v>
      </c>
      <c r="F99" s="1" t="s">
        <v>113</v>
      </c>
      <c r="G99" s="1">
        <v>2.8</v>
      </c>
      <c r="H99" s="1">
        <v>4</v>
      </c>
      <c r="I99" s="1">
        <v>0</v>
      </c>
      <c r="J99" s="1">
        <v>2</v>
      </c>
      <c r="K99" s="1">
        <v>1</v>
      </c>
    </row>
    <row r="100" spans="1:11">
      <c r="A100" s="1">
        <v>97</v>
      </c>
      <c r="B100" s="1" t="s">
        <v>108</v>
      </c>
      <c r="C100" s="1">
        <v>21</v>
      </c>
      <c r="D100" s="1" t="s">
        <v>102</v>
      </c>
      <c r="E100" s="1" t="s">
        <v>103</v>
      </c>
      <c r="F100" s="1" t="s">
        <v>113</v>
      </c>
      <c r="G100" s="1">
        <v>3</v>
      </c>
      <c r="H100" s="1">
        <v>1</v>
      </c>
      <c r="I100" s="1">
        <v>0</v>
      </c>
      <c r="J100" s="1">
        <v>3</v>
      </c>
      <c r="K100" s="1">
        <v>4</v>
      </c>
    </row>
    <row r="101" spans="1:11">
      <c r="A101" s="1">
        <v>99</v>
      </c>
      <c r="B101" s="1" t="s">
        <v>108</v>
      </c>
      <c r="C101" s="1">
        <v>18</v>
      </c>
      <c r="D101" s="1" t="s">
        <v>104</v>
      </c>
      <c r="E101" s="1" t="s">
        <v>107</v>
      </c>
      <c r="F101" s="1" t="s">
        <v>113</v>
      </c>
      <c r="G101" s="1">
        <v>3.2</v>
      </c>
      <c r="H101" s="1">
        <v>5</v>
      </c>
      <c r="I101" s="1">
        <v>1</v>
      </c>
      <c r="J101" s="1">
        <v>4</v>
      </c>
      <c r="K101" s="1">
        <v>5</v>
      </c>
    </row>
  </sheetData>
  <sheetCalcPr fullCalcOnLoad="1"/>
  <phoneticPr fontId="7" type="noConversion"/>
  <pageMargins left="0.78749999999999998" right="0.78749999999999998" top="1.05277777777778" bottom="1.05277777777778" header="0.78749999999999998" footer="0.78749999999999998"/>
  <headerFooter>
    <oddHeader>&amp;C&amp;"Times New Roman,Regular"&amp;12&amp;A</oddHeader>
    <oddFooter>&amp;C&amp;"Times New Roman,Regular"&amp;12Page &amp;P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378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Q1</vt:lpstr>
      <vt:lpstr>Q2</vt:lpstr>
      <vt:lpstr>Q3</vt:lpstr>
      <vt:lpstr>Q4</vt:lpstr>
      <vt:lpstr>Q5</vt:lpstr>
      <vt:lpstr>Q6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Ercan Karadas</cp:lastModifiedBy>
  <cp:revision>1</cp:revision>
  <dcterms:created xsi:type="dcterms:W3CDTF">2016-02-16T11:23:44Z</dcterms:created>
  <dcterms:modified xsi:type="dcterms:W3CDTF">2016-05-31T16:24:08Z</dcterms:modified>
  <dc:language>en-US</dc:language>
</cp:coreProperties>
</file>